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<sst xmlns="http://schemas.openxmlformats.org/spreadsheetml/2006/main" count="150" uniqueCount="100">
  <si>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</si>
  <si>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</si>
  <si>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</si>
  <si>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</si>
  <si>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</si>
  <si>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</si>
  <si>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</si>
  <si>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</si>
  <si>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</si>
  <si>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</si>
  <si>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</si>
  <si>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</si>
  <si>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</si>
  <si>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</si>
  <si>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</si>
  <si>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</si>
  <si>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</si>
  <si>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</si>
  <si>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</si>
  <si>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</si>
  <si>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</si>
  <si>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</si>
  <si>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</si>
  <si>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</si>
  <si>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</si>
  <si>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</si>
  <si>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</si>
  <si>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</si>
  <si>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</si>
  <si>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</si>
  <si>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</si>
  <si>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</si>
  <si>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</si>
  <si>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</si>
  <si>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</si>
  <si>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</si>
  <si>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</si>
  <si>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</si>
  <si>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</si>
  <si>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</si>
  <si>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</si>
  <si>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</si>
  <si>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</si>
  <si>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</si>
  <si>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</si>
  <si>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</si>
  <si>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</si>
  <si>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</si>
  <si>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</si>
  <si>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</si>
  <si>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</si>
  <si>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</si>
  <si>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</si>
  <si>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</si>
  <si>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</si>
  <si>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</si>
  <si>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</si>
  <si>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</si>
  <si>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</si>
  <si>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</si>
  <si>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</si>
  <si>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</si>
  <si>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</si>
  <si>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</si>
  <si>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</si>
  <si>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</si>
  <si>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</si>
  <si>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</si>
  <si>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</si>
  <si>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</si>
  <si>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</si>
  <si>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</si>
  <si>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</si>
  <si>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</si>
  <si>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</si>
  <si>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</si>
  <si>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</si>
  <si>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</si>
  <si>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</si>
  <si>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</si>
  <si>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</si>
  <si>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</si>
  <si>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</si>
  <si>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</si>
  <si>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</si>
  <si>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</si>
  <si>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</si>
  <si>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</si>
  <si>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</si>
  <si>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</si>
  <si>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</si>
  <si>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</si>
  <si>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</si>
  <si>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</si>
  <si>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</si>
  <si>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Предельный объем расходов на обслуживание муниципального долга__3 896_тыс. руб.</t>
  </si>
  <si>
    <t>решением Думы городского округа "город Саянск"  от 21.04.2016г. № 61-67-16-15 "Овнесении изменений и дополнений врешение Думы городского округа муниципального образования "город Саянск" от 17.12.2015 № 61-67-15-84 "О местном бюджете на 2016 год"</t>
  </si>
  <si>
    <t>Объем муниципального долга по состоянию на _01.05.2016_г.</t>
  </si>
  <si>
    <t>Верхний предел муниципального долга по состоянию на 1 января 2016__г.  _154 324_тыс.руб.</t>
  </si>
  <si>
    <t xml:space="preserve"> ___01.05.2016г.___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</si>
</sst>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SheetLayoutView="55" zoomScalePageLayoutView="0" workbookViewId="0" topLeftCell="C1">
      <selection activeCell="N62" sqref="N62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9.625" style="0" customWidth="1"/>
    <col min="21" max="21" width="7.25390625" style="0" customWidth="1"/>
    <col min="22" max="22" width="9.75390625" style="0" customWidth="1"/>
    <col min="23" max="23" width="8.875" style="0" customWidth="1"/>
    <col min="24" max="24" width="6.75390625" style="0" customWidth="1"/>
    <col min="25" max="25" width="8.2539062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84"/>
      <c r="AD1" s="84"/>
      <c r="AE1" s="84"/>
      <c r="AF1" s="84"/>
      <c r="AG1" s="84"/>
    </row>
    <row r="2" spans="29:33" ht="6.75" customHeight="1" hidden="1">
      <c r="AC2" s="68"/>
      <c r="AD2" s="68"/>
      <c r="AE2" s="68"/>
      <c r="AF2" s="68"/>
      <c r="AG2" s="68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91" t="s">
        <v>21</v>
      </c>
      <c r="K3" s="91"/>
      <c r="L3" s="91"/>
      <c r="M3" s="91"/>
      <c r="N3" s="91"/>
      <c r="O3" s="91"/>
      <c r="P3" s="91"/>
      <c r="Q3" s="91"/>
      <c r="R3" s="9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92" t="s">
        <v>18</v>
      </c>
      <c r="K4" s="92"/>
      <c r="L4" s="92"/>
      <c r="M4" s="92"/>
      <c r="N4" s="92"/>
      <c r="O4" s="92"/>
      <c r="P4" s="92"/>
      <c r="Q4" s="92"/>
      <c r="R4" s="9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93" t="s">
        <v>99</v>
      </c>
      <c r="J5" s="9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7.25" customHeight="1">
      <c r="A7" s="86" t="s">
        <v>96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62" t="s">
        <v>30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62" t="s">
        <v>95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97</v>
      </c>
      <c r="B11" s="25"/>
      <c r="C11" s="25"/>
      <c r="D11" s="25"/>
      <c r="E11" s="25"/>
      <c r="F11" s="25"/>
      <c r="G11" s="94">
        <f>AD38</f>
        <v>132432.439</v>
      </c>
      <c r="H11" s="94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85" t="s">
        <v>2</v>
      </c>
      <c r="AH12" s="85"/>
    </row>
    <row r="13" spans="1:36" ht="23.25" customHeight="1">
      <c r="A13" s="63" t="s">
        <v>31</v>
      </c>
      <c r="B13" s="65" t="s">
        <v>32</v>
      </c>
      <c r="C13" s="65" t="s">
        <v>3</v>
      </c>
      <c r="D13" s="65" t="s">
        <v>27</v>
      </c>
      <c r="E13" s="65" t="s">
        <v>33</v>
      </c>
      <c r="F13" s="65" t="s">
        <v>34</v>
      </c>
      <c r="G13" s="65" t="s">
        <v>35</v>
      </c>
      <c r="H13" s="65" t="s">
        <v>8</v>
      </c>
      <c r="I13" s="65" t="s">
        <v>36</v>
      </c>
      <c r="J13" s="66"/>
      <c r="K13" s="65" t="s">
        <v>39</v>
      </c>
      <c r="L13" s="65" t="s">
        <v>40</v>
      </c>
      <c r="M13" s="65" t="s">
        <v>7</v>
      </c>
      <c r="N13" s="81" t="s">
        <v>10</v>
      </c>
      <c r="O13" s="82"/>
      <c r="P13" s="82"/>
      <c r="Q13" s="82"/>
      <c r="R13" s="82"/>
      <c r="S13" s="73" t="s">
        <v>41</v>
      </c>
      <c r="T13" s="73"/>
      <c r="U13" s="73"/>
      <c r="V13" s="73" t="s">
        <v>42</v>
      </c>
      <c r="W13" s="73"/>
      <c r="X13" s="73"/>
      <c r="Y13" s="73"/>
      <c r="Z13" s="73"/>
      <c r="AA13" s="73" t="s">
        <v>45</v>
      </c>
      <c r="AB13" s="73"/>
      <c r="AC13" s="73"/>
      <c r="AD13" s="69" t="s">
        <v>6</v>
      </c>
      <c r="AE13" s="69"/>
      <c r="AF13" s="69"/>
      <c r="AG13" s="69"/>
      <c r="AH13" s="70"/>
      <c r="AI13" s="7"/>
      <c r="AJ13" s="7"/>
    </row>
    <row r="14" spans="1:36" ht="12.75">
      <c r="A14" s="64"/>
      <c r="B14" s="75"/>
      <c r="C14" s="75"/>
      <c r="D14" s="75"/>
      <c r="E14" s="76"/>
      <c r="F14" s="76"/>
      <c r="G14" s="76"/>
      <c r="H14" s="75"/>
      <c r="I14" s="67"/>
      <c r="J14" s="67"/>
      <c r="K14" s="77"/>
      <c r="L14" s="80"/>
      <c r="M14" s="80"/>
      <c r="N14" s="83"/>
      <c r="O14" s="83"/>
      <c r="P14" s="83"/>
      <c r="Q14" s="83"/>
      <c r="R14" s="8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1"/>
      <c r="AE14" s="71"/>
      <c r="AF14" s="71"/>
      <c r="AG14" s="71"/>
      <c r="AH14" s="72"/>
      <c r="AI14" s="8"/>
      <c r="AJ14" s="8"/>
    </row>
    <row r="15" spans="1:36" ht="28.5" customHeight="1">
      <c r="A15" s="64"/>
      <c r="B15" s="75"/>
      <c r="C15" s="75"/>
      <c r="D15" s="75"/>
      <c r="E15" s="76"/>
      <c r="F15" s="76"/>
      <c r="G15" s="76"/>
      <c r="H15" s="75"/>
      <c r="I15" s="67"/>
      <c r="J15" s="67"/>
      <c r="K15" s="77"/>
      <c r="L15" s="80"/>
      <c r="M15" s="80"/>
      <c r="N15" s="78" t="s">
        <v>9</v>
      </c>
      <c r="O15" s="78"/>
      <c r="P15" s="78"/>
      <c r="Q15" s="78" t="s">
        <v>4</v>
      </c>
      <c r="R15" s="78"/>
      <c r="S15" s="79" t="s">
        <v>9</v>
      </c>
      <c r="T15" s="79"/>
      <c r="U15" s="79"/>
      <c r="V15" s="78" t="s">
        <v>9</v>
      </c>
      <c r="W15" s="78"/>
      <c r="X15" s="78"/>
      <c r="Y15" s="78" t="s">
        <v>11</v>
      </c>
      <c r="Z15" s="78"/>
      <c r="AA15" s="79" t="s">
        <v>9</v>
      </c>
      <c r="AB15" s="79"/>
      <c r="AC15" s="79"/>
      <c r="AD15" s="78" t="s">
        <v>43</v>
      </c>
      <c r="AE15" s="78"/>
      <c r="AF15" s="78"/>
      <c r="AG15" s="78" t="s">
        <v>4</v>
      </c>
      <c r="AH15" s="95"/>
      <c r="AI15" s="8"/>
      <c r="AJ15" s="8"/>
    </row>
    <row r="16" spans="1:36" ht="81.75" customHeight="1">
      <c r="A16" s="64"/>
      <c r="B16" s="75"/>
      <c r="C16" s="75"/>
      <c r="D16" s="75"/>
      <c r="E16" s="76"/>
      <c r="F16" s="76"/>
      <c r="G16" s="76"/>
      <c r="H16" s="75"/>
      <c r="I16" s="28" t="s">
        <v>37</v>
      </c>
      <c r="J16" s="28" t="s">
        <v>38</v>
      </c>
      <c r="K16" s="77"/>
      <c r="L16" s="80"/>
      <c r="M16" s="80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88" t="s">
        <v>46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88" t="s">
        <v>47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11566</v>
      </c>
      <c r="O23" s="16">
        <v>1130.979</v>
      </c>
      <c r="P23" s="16">
        <v>64.32</v>
      </c>
      <c r="Q23" s="16">
        <v>8260</v>
      </c>
      <c r="R23" s="16">
        <v>1130.979</v>
      </c>
      <c r="S23" s="46">
        <v>0</v>
      </c>
      <c r="T23" s="46">
        <v>0</v>
      </c>
      <c r="U23" s="46">
        <v>0</v>
      </c>
      <c r="V23" s="46">
        <v>500</v>
      </c>
      <c r="W23" s="46">
        <v>0</v>
      </c>
      <c r="X23" s="46">
        <v>0</v>
      </c>
      <c r="Y23" s="46">
        <v>500</v>
      </c>
      <c r="Z23" s="46">
        <v>0</v>
      </c>
      <c r="AA23" s="46">
        <v>0</v>
      </c>
      <c r="AB23" s="46">
        <v>0</v>
      </c>
      <c r="AC23" s="46">
        <v>0</v>
      </c>
      <c r="AD23" s="47">
        <f t="shared" si="2"/>
        <v>11066</v>
      </c>
      <c r="AE23" s="47">
        <f>O23+T23-W23-AB23</f>
        <v>1130.979</v>
      </c>
      <c r="AF23" s="47">
        <f t="shared" si="2"/>
        <v>64.32</v>
      </c>
      <c r="AG23" s="46">
        <v>7760</v>
      </c>
      <c r="AH23" s="48">
        <v>1130.98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657.995</v>
      </c>
      <c r="P24" s="16">
        <v>0</v>
      </c>
      <c r="Q24" s="16">
        <v>12062.6</v>
      </c>
      <c r="R24" s="16">
        <v>657.995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657.995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155.461</v>
      </c>
      <c r="P25" s="16">
        <v>0</v>
      </c>
      <c r="Q25" s="16">
        <v>2850</v>
      </c>
      <c r="R25" s="16">
        <v>155.461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155.461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1426.682</v>
      </c>
      <c r="P26" s="16">
        <v>0</v>
      </c>
      <c r="Q26" s="16">
        <v>10077.3</v>
      </c>
      <c r="R26" s="16">
        <v>1426.682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1426.682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81.974</v>
      </c>
      <c r="P27" s="16">
        <v>0</v>
      </c>
      <c r="Q27" s="16">
        <v>500</v>
      </c>
      <c r="R27" s="16">
        <v>81.974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81.974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984.575</v>
      </c>
      <c r="P28" s="16">
        <v>0</v>
      </c>
      <c r="Q28" s="16">
        <v>6000</v>
      </c>
      <c r="R28" s="16">
        <v>984.575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984.575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467.345</v>
      </c>
      <c r="P29" s="16">
        <v>0</v>
      </c>
      <c r="Q29" s="16">
        <v>2848</v>
      </c>
      <c r="R29" s="16">
        <v>467.345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8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97932.439</v>
      </c>
      <c r="O30" s="43">
        <f t="shared" si="5"/>
        <v>4905.011</v>
      </c>
      <c r="P30" s="43">
        <f t="shared" si="5"/>
        <v>64.32</v>
      </c>
      <c r="Q30" s="43">
        <f t="shared" si="5"/>
        <v>59458.899999999994</v>
      </c>
      <c r="R30" s="43">
        <f t="shared" si="5"/>
        <v>4905.011</v>
      </c>
      <c r="S30" s="43">
        <f t="shared" si="5"/>
        <v>0</v>
      </c>
      <c r="T30" s="43">
        <f t="shared" si="5"/>
        <v>0</v>
      </c>
      <c r="U30" s="43">
        <f t="shared" si="5"/>
        <v>0</v>
      </c>
      <c r="V30" s="43">
        <f t="shared" si="5"/>
        <v>500</v>
      </c>
      <c r="W30" s="43">
        <f t="shared" si="5"/>
        <v>0</v>
      </c>
      <c r="X30" s="43">
        <f t="shared" si="5"/>
        <v>0</v>
      </c>
      <c r="Y30" s="43">
        <f t="shared" si="5"/>
        <v>500</v>
      </c>
      <c r="Z30" s="43">
        <f t="shared" si="5"/>
        <v>0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97432.439</v>
      </c>
      <c r="AE30" s="43">
        <f t="shared" si="6"/>
        <v>4905.011</v>
      </c>
      <c r="AF30" s="43">
        <f t="shared" si="6"/>
        <v>64.32</v>
      </c>
      <c r="AG30" s="43">
        <f t="shared" si="6"/>
        <v>58958.899999999994</v>
      </c>
      <c r="AH30" s="43">
        <f t="shared" si="6"/>
        <v>4905.01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 hidden="1">
      <c r="A32" s="34" t="s">
        <v>50</v>
      </c>
      <c r="B32" s="13"/>
      <c r="C32" s="45"/>
      <c r="D32" s="52"/>
      <c r="E32" s="52"/>
      <c r="F32" s="11"/>
      <c r="G32" s="11"/>
      <c r="H32" s="52"/>
      <c r="I32" s="53"/>
      <c r="J32" s="13"/>
      <c r="K32" s="15"/>
      <c r="L32" s="18"/>
      <c r="M32" s="45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92</v>
      </c>
      <c r="E33" s="52" t="s">
        <v>93</v>
      </c>
      <c r="F33" s="11" t="s">
        <v>19</v>
      </c>
      <c r="G33" s="11" t="s">
        <v>56</v>
      </c>
      <c r="H33" s="52" t="s">
        <v>94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624.84</v>
      </c>
      <c r="U33" s="46">
        <v>0</v>
      </c>
      <c r="V33" s="46">
        <v>0</v>
      </c>
      <c r="W33" s="46">
        <v>624.84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89</v>
      </c>
      <c r="E34" s="52" t="s">
        <v>90</v>
      </c>
      <c r="F34" s="11" t="s">
        <v>19</v>
      </c>
      <c r="G34" s="11" t="s">
        <v>91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800.01</v>
      </c>
      <c r="U34" s="46">
        <v>0</v>
      </c>
      <c r="V34" s="46">
        <v>0</v>
      </c>
      <c r="W34" s="46">
        <v>800.01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8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35000</v>
      </c>
      <c r="L35" s="50"/>
      <c r="M35" s="50"/>
      <c r="N35" s="43">
        <f>N32+N34</f>
        <v>0</v>
      </c>
      <c r="O35" s="43">
        <f>O32</f>
        <v>0</v>
      </c>
      <c r="P35" s="43">
        <f>P32</f>
        <v>0</v>
      </c>
      <c r="Q35" s="43">
        <f>Q32</f>
        <v>0</v>
      </c>
      <c r="R35" s="43">
        <f>R32</f>
        <v>0</v>
      </c>
      <c r="S35" s="43">
        <f>S33+S34</f>
        <v>35000</v>
      </c>
      <c r="T35" s="43">
        <f>T32+T33+T34</f>
        <v>1424.85</v>
      </c>
      <c r="U35" s="43">
        <f>U32</f>
        <v>0</v>
      </c>
      <c r="V35" s="43">
        <f>V32</f>
        <v>0</v>
      </c>
      <c r="W35" s="43">
        <f>W32+W33+W34</f>
        <v>1424.85</v>
      </c>
      <c r="X35" s="43">
        <f aca="true" t="shared" si="8" ref="X35:AC35">X32</f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>AE32</f>
        <v>0</v>
      </c>
      <c r="AF35" s="43">
        <f>AF32</f>
        <v>0</v>
      </c>
      <c r="AG35" s="43">
        <f>AG32</f>
        <v>0</v>
      </c>
      <c r="AH35" s="43">
        <f>AH32</f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146032.663</v>
      </c>
      <c r="L38" s="57"/>
      <c r="M38" s="57"/>
      <c r="N38" s="59">
        <f aca="true" t="shared" si="9" ref="N38:AH38">SUM(N37,N35,N30,N20)</f>
        <v>97932.439</v>
      </c>
      <c r="O38" s="59">
        <f t="shared" si="9"/>
        <v>4905.011</v>
      </c>
      <c r="P38" s="59">
        <f t="shared" si="9"/>
        <v>64.32</v>
      </c>
      <c r="Q38" s="59">
        <f t="shared" si="9"/>
        <v>59458.899999999994</v>
      </c>
      <c r="R38" s="59">
        <f t="shared" si="9"/>
        <v>4905.011</v>
      </c>
      <c r="S38" s="59">
        <f t="shared" si="9"/>
        <v>35000</v>
      </c>
      <c r="T38" s="59">
        <f t="shared" si="9"/>
        <v>1424.85</v>
      </c>
      <c r="U38" s="59">
        <f t="shared" si="9"/>
        <v>0</v>
      </c>
      <c r="V38" s="59">
        <f t="shared" si="9"/>
        <v>500</v>
      </c>
      <c r="W38" s="59">
        <f t="shared" si="9"/>
        <v>1424.85</v>
      </c>
      <c r="X38" s="59">
        <f t="shared" si="9"/>
        <v>0</v>
      </c>
      <c r="Y38" s="59">
        <f t="shared" si="9"/>
        <v>500</v>
      </c>
      <c r="Z38" s="59">
        <f t="shared" si="9"/>
        <v>0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132432.439</v>
      </c>
      <c r="AE38" s="59">
        <f t="shared" si="9"/>
        <v>4905.011</v>
      </c>
      <c r="AF38" s="59">
        <f t="shared" si="9"/>
        <v>64.32</v>
      </c>
      <c r="AG38" s="59">
        <f t="shared" si="9"/>
        <v>58958.899999999994</v>
      </c>
      <c r="AH38" s="60">
        <f t="shared" si="9"/>
        <v>4905.01</v>
      </c>
    </row>
    <row r="39" spans="1:34" ht="15.75">
      <c r="A39" s="22"/>
      <c r="B39" s="2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61"/>
      <c r="N39" s="61"/>
      <c r="O39" s="61"/>
      <c r="P39" s="61"/>
      <c r="Q39" s="6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</sheetData>
  <sheetProtection/>
  <mergeCells count="38">
    <mergeCell ref="C39:L39"/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C13:C16"/>
    <mergeCell ref="F13:F16"/>
    <mergeCell ref="AC1:AG1"/>
    <mergeCell ref="AG12:AH12"/>
    <mergeCell ref="V15:X15"/>
    <mergeCell ref="AA15:AC15"/>
    <mergeCell ref="A7:Q7"/>
    <mergeCell ref="B13:B16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N15:P15"/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44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</cp:lastModifiedBy>
  <cp:lastPrinted>2016-05-05T02:50:35Z</cp:lastPrinted>
  <dcterms:created xsi:type="dcterms:W3CDTF">2000-10-03T09:28:13Z</dcterms:created>
  <dcterms:modified xsi:type="dcterms:W3CDTF">2016-05-05T02:50:54Z</dcterms:modified>
  <cp:category/>
  <cp:version/>
  <cp:contentType/>
  <cp:contentStatus/>
</cp:coreProperties>
</file>