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<sst xmlns="http://schemas.openxmlformats.org/spreadsheetml/2006/main" count="144" uniqueCount="96">
  <si>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</si>
  <si>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</si>
  <si>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</si>
  <si>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</si>
  <si>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</si>
  <si>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</si>
  <si>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</si>
  <si>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</si>
  <si>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</si>
  <si>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</si>
  <si>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</si>
  <si>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</si>
  <si>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</si>
  <si>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</si>
  <si>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</si>
  <si>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</si>
  <si>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</si>
  <si>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</si>
  <si>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</si>
  <si>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</si>
  <si>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</si>
  <si>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</si>
  <si>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</si>
  <si>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</si>
  <si>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</si>
  <si>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</si>
  <si>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</si>
  <si>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</si>
  <si>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</si>
  <si>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</si>
  <si>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</si>
  <si>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</si>
  <si>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</si>
  <si>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</si>
  <si>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</si>
  <si>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</si>
  <si>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</si>
  <si>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</si>
  <si>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</si>
  <si>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</si>
  <si>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</si>
  <si>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</si>
  <si>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</si>
  <si>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</si>
  <si>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</si>
  <si>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</si>
  <si>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</si>
  <si>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</si>
  <si>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</si>
  <si>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</si>
  <si>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</si>
  <si>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</si>
  <si>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</si>
  <si>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</si>
  <si>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</si>
  <si>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</si>
  <si>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</si>
  <si>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</si>
  <si>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</si>
  <si>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</si>
  <si>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</si>
  <si>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</si>
  <si>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</si>
  <si>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</si>
  <si>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</si>
  <si>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</si>
  <si>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</si>
  <si>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</si>
  <si>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</si>
  <si>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</si>
  <si>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</si>
  <si>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</si>
  <si>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</si>
  <si>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</si>
  <si>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</si>
  <si>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</si>
  <si>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</si>
  <si>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</si>
  <si>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</si>
  <si>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</si>
  <si>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</si>
  <si>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</si>
  <si>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</si>
  <si>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</si>
  <si>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</si>
  <si>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</si>
  <si>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</si>
  <si>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</si>
  <si>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</si>
  <si>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</si>
  <si>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</si>
  <si>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Верхний предел муниципального долга по состоянию на 1 января 2015__г.  _143758_тыс.руб.</t>
  </si>
  <si>
    <t xml:space="preserve"> ___01.09.2015г.___</t>
  </si>
  <si>
    <t>решением Думы городского округа "город Саянск"  от 27.08.2015г. № 61-67-15-57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</si>
  <si>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>Объем муниципального долга по состоянию на _01.09.2015_г.</t>
  </si>
  <si>
    <t>Предельный объем расходов на обслуживание муниципального долга__6513_тыс. руб.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</si>
</sst>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 applyProtection="1">
      <alignment horizontal="center"/>
      <protection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2" borderId="7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5"/>
  <sheetViews>
    <sheetView tabSelected="1" zoomScale="75" zoomScaleNormal="75" workbookViewId="0" topLeftCell="A1">
      <selection activeCell="E11" sqref="E11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9.625" style="0" customWidth="1"/>
    <col min="21" max="21" width="7.25390625" style="0" customWidth="1"/>
    <col min="22" max="22" width="7.375" style="0" customWidth="1"/>
    <col min="23" max="23" width="7.125" style="0" customWidth="1"/>
    <col min="24" max="24" width="6.75390625" style="0" customWidth="1"/>
    <col min="25" max="25" width="7.2539062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69"/>
      <c r="AD1" s="69"/>
      <c r="AE1" s="69"/>
      <c r="AF1" s="69"/>
      <c r="AG1" s="69"/>
    </row>
    <row r="2" spans="29:33" ht="26.25" customHeight="1">
      <c r="AC2" s="68"/>
      <c r="AD2" s="68"/>
      <c r="AE2" s="68"/>
      <c r="AF2" s="68"/>
      <c r="AG2" s="68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95" t="s">
        <v>21</v>
      </c>
      <c r="K3" s="95"/>
      <c r="L3" s="95"/>
      <c r="M3" s="95"/>
      <c r="N3" s="95"/>
      <c r="O3" s="95"/>
      <c r="P3" s="95"/>
      <c r="Q3" s="95"/>
      <c r="R3" s="95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96" t="s">
        <v>18</v>
      </c>
      <c r="K4" s="96"/>
      <c r="L4" s="96"/>
      <c r="M4" s="96"/>
      <c r="N4" s="96"/>
      <c r="O4" s="96"/>
      <c r="P4" s="96"/>
      <c r="Q4" s="96"/>
      <c r="R4" s="9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7" t="s">
        <v>92</v>
      </c>
      <c r="J5" s="9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8.25" customHeight="1">
      <c r="A7" s="73" t="s">
        <v>93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74" t="s">
        <v>30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74" t="s">
        <v>95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94</v>
      </c>
      <c r="B11" s="26"/>
      <c r="C11" s="26"/>
      <c r="D11" s="26"/>
      <c r="E11" s="26"/>
      <c r="F11" s="26"/>
      <c r="G11" s="98">
        <f>AD36</f>
        <v>113832.439</v>
      </c>
      <c r="H11" s="98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70" t="s">
        <v>2</v>
      </c>
      <c r="AH12" s="70"/>
    </row>
    <row r="13" spans="1:36" ht="23.25" customHeight="1">
      <c r="A13" s="92" t="s">
        <v>31</v>
      </c>
      <c r="B13" s="75" t="s">
        <v>32</v>
      </c>
      <c r="C13" s="75" t="s">
        <v>3</v>
      </c>
      <c r="D13" s="75" t="s">
        <v>27</v>
      </c>
      <c r="E13" s="75" t="s">
        <v>33</v>
      </c>
      <c r="F13" s="75" t="s">
        <v>34</v>
      </c>
      <c r="G13" s="75" t="s">
        <v>35</v>
      </c>
      <c r="H13" s="75" t="s">
        <v>8</v>
      </c>
      <c r="I13" s="75" t="s">
        <v>36</v>
      </c>
      <c r="J13" s="99"/>
      <c r="K13" s="75" t="s">
        <v>39</v>
      </c>
      <c r="L13" s="75" t="s">
        <v>40</v>
      </c>
      <c r="M13" s="75" t="s">
        <v>7</v>
      </c>
      <c r="N13" s="77" t="s">
        <v>10</v>
      </c>
      <c r="O13" s="78"/>
      <c r="P13" s="78"/>
      <c r="Q13" s="78"/>
      <c r="R13" s="78"/>
      <c r="S13" s="84" t="s">
        <v>41</v>
      </c>
      <c r="T13" s="84"/>
      <c r="U13" s="84"/>
      <c r="V13" s="84" t="s">
        <v>42</v>
      </c>
      <c r="W13" s="84"/>
      <c r="X13" s="84"/>
      <c r="Y13" s="84"/>
      <c r="Z13" s="84"/>
      <c r="AA13" s="84" t="s">
        <v>45</v>
      </c>
      <c r="AB13" s="84"/>
      <c r="AC13" s="84"/>
      <c r="AD13" s="80" t="s">
        <v>6</v>
      </c>
      <c r="AE13" s="80"/>
      <c r="AF13" s="80"/>
      <c r="AG13" s="80"/>
      <c r="AH13" s="81"/>
      <c r="AI13" s="8"/>
      <c r="AJ13" s="8"/>
    </row>
    <row r="14" spans="1:36" ht="12.75">
      <c r="A14" s="93"/>
      <c r="B14" s="86"/>
      <c r="C14" s="86"/>
      <c r="D14" s="86"/>
      <c r="E14" s="87"/>
      <c r="F14" s="87"/>
      <c r="G14" s="87"/>
      <c r="H14" s="86"/>
      <c r="I14" s="100"/>
      <c r="J14" s="100"/>
      <c r="K14" s="101"/>
      <c r="L14" s="76"/>
      <c r="M14" s="76"/>
      <c r="N14" s="79"/>
      <c r="O14" s="79"/>
      <c r="P14" s="79"/>
      <c r="Q14" s="79"/>
      <c r="R14" s="79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2"/>
      <c r="AE14" s="82"/>
      <c r="AF14" s="82"/>
      <c r="AG14" s="82"/>
      <c r="AH14" s="83"/>
      <c r="AI14" s="9"/>
      <c r="AJ14" s="9"/>
    </row>
    <row r="15" spans="1:36" ht="28.5" customHeight="1">
      <c r="A15" s="93"/>
      <c r="B15" s="86"/>
      <c r="C15" s="86"/>
      <c r="D15" s="86"/>
      <c r="E15" s="87"/>
      <c r="F15" s="87"/>
      <c r="G15" s="87"/>
      <c r="H15" s="86"/>
      <c r="I15" s="100"/>
      <c r="J15" s="100"/>
      <c r="K15" s="101"/>
      <c r="L15" s="76"/>
      <c r="M15" s="76"/>
      <c r="N15" s="71" t="s">
        <v>9</v>
      </c>
      <c r="O15" s="71"/>
      <c r="P15" s="71"/>
      <c r="Q15" s="71" t="s">
        <v>4</v>
      </c>
      <c r="R15" s="71"/>
      <c r="S15" s="72" t="s">
        <v>9</v>
      </c>
      <c r="T15" s="72"/>
      <c r="U15" s="72"/>
      <c r="V15" s="71" t="s">
        <v>9</v>
      </c>
      <c r="W15" s="71"/>
      <c r="X15" s="71"/>
      <c r="Y15" s="71" t="s">
        <v>11</v>
      </c>
      <c r="Z15" s="71"/>
      <c r="AA15" s="72" t="s">
        <v>9</v>
      </c>
      <c r="AB15" s="72"/>
      <c r="AC15" s="72"/>
      <c r="AD15" s="71" t="s">
        <v>43</v>
      </c>
      <c r="AE15" s="71"/>
      <c r="AF15" s="71"/>
      <c r="AG15" s="71" t="s">
        <v>4</v>
      </c>
      <c r="AH15" s="94"/>
      <c r="AI15" s="9"/>
      <c r="AJ15" s="9"/>
    </row>
    <row r="16" spans="1:36" ht="81.75" customHeight="1">
      <c r="A16" s="93"/>
      <c r="B16" s="86"/>
      <c r="C16" s="86"/>
      <c r="D16" s="86"/>
      <c r="E16" s="87"/>
      <c r="F16" s="87"/>
      <c r="G16" s="87"/>
      <c r="H16" s="86"/>
      <c r="I16" s="29" t="s">
        <v>37</v>
      </c>
      <c r="J16" s="29" t="s">
        <v>38</v>
      </c>
      <c r="K16" s="101"/>
      <c r="L16" s="76"/>
      <c r="M16" s="76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89" t="s">
        <v>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89" t="s">
        <v>47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3"/>
      <c r="AJ21" s="3"/>
      <c r="AK21" s="3"/>
    </row>
    <row r="22" spans="1:37" ht="155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 aca="true" t="shared" si="2" ref="AD22:AF23">O22+T22-W22-AB22</f>
        <v>0</v>
      </c>
      <c r="AF22" s="48">
        <f>P22+U22-X22-AC22</f>
        <v>0</v>
      </c>
      <c r="AG22" s="47">
        <v>16861</v>
      </c>
      <c r="AH22" s="49">
        <f aca="true" t="shared" si="3" ref="AH22:AH29"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13066</v>
      </c>
      <c r="O23" s="17">
        <v>714.218</v>
      </c>
      <c r="P23" s="17">
        <v>0</v>
      </c>
      <c r="Q23" s="17">
        <v>4880</v>
      </c>
      <c r="R23" s="17">
        <v>714.218</v>
      </c>
      <c r="S23" s="47">
        <v>0</v>
      </c>
      <c r="T23" s="47">
        <v>32.548</v>
      </c>
      <c r="U23" s="47">
        <v>0</v>
      </c>
      <c r="V23" s="47">
        <v>600</v>
      </c>
      <c r="W23" s="47">
        <v>61.604</v>
      </c>
      <c r="X23" s="47">
        <v>0</v>
      </c>
      <c r="Y23" s="47">
        <v>600</v>
      </c>
      <c r="Z23" s="47">
        <v>61.604</v>
      </c>
      <c r="AA23" s="47">
        <v>0</v>
      </c>
      <c r="AB23" s="47">
        <v>0</v>
      </c>
      <c r="AC23" s="47">
        <v>0</v>
      </c>
      <c r="AD23" s="48">
        <f t="shared" si="2"/>
        <v>12466</v>
      </c>
      <c r="AE23" s="48">
        <f>O23+T23-W23-AB23</f>
        <v>685.1619999999999</v>
      </c>
      <c r="AF23" s="48">
        <f t="shared" si="2"/>
        <v>0</v>
      </c>
      <c r="AG23" s="47">
        <v>4280</v>
      </c>
      <c r="AH23" s="49">
        <f t="shared" si="3"/>
        <v>685.1619999999999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0</v>
      </c>
      <c r="P24" s="17">
        <v>0</v>
      </c>
      <c r="Q24" s="17">
        <v>6031.3</v>
      </c>
      <c r="R24" s="1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4" ref="AD24:AF25">N24+S24-V24-AA24</f>
        <v>18094</v>
      </c>
      <c r="AE24" s="48">
        <f t="shared" si="4"/>
        <v>0</v>
      </c>
      <c r="AF24" s="48">
        <f t="shared" si="4"/>
        <v>0</v>
      </c>
      <c r="AG24" s="47">
        <v>6031.3</v>
      </c>
      <c r="AH24" s="49">
        <f t="shared" si="3"/>
        <v>0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0</v>
      </c>
      <c r="P25" s="17">
        <v>0</v>
      </c>
      <c r="Q25" s="17">
        <v>1425</v>
      </c>
      <c r="R25" s="1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4"/>
        <v>4275</v>
      </c>
      <c r="AE25" s="48">
        <f t="shared" si="4"/>
        <v>0</v>
      </c>
      <c r="AF25" s="48">
        <f t="shared" si="4"/>
        <v>0</v>
      </c>
      <c r="AG25" s="47">
        <v>1425</v>
      </c>
      <c r="AH25" s="49">
        <f t="shared" si="3"/>
        <v>0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586.465</v>
      </c>
      <c r="P26" s="17">
        <v>0</v>
      </c>
      <c r="Q26" s="17">
        <v>3712.7</v>
      </c>
      <c r="R26" s="17">
        <v>586.465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5" ref="AE26:AF28">O26+T26-W26-AB26</f>
        <v>586.465</v>
      </c>
      <c r="AF26" s="48">
        <f t="shared" si="5"/>
        <v>0</v>
      </c>
      <c r="AG26" s="47">
        <v>3712.7</v>
      </c>
      <c r="AH26" s="49">
        <f t="shared" si="3"/>
        <v>586.465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12.646</v>
      </c>
      <c r="P27" s="17">
        <v>0</v>
      </c>
      <c r="Q27" s="17">
        <v>0</v>
      </c>
      <c r="R27" s="17">
        <v>12.646</v>
      </c>
      <c r="S27" s="47">
        <v>0</v>
      </c>
      <c r="T27" s="47">
        <v>0</v>
      </c>
      <c r="U27" s="47">
        <v>0</v>
      </c>
      <c r="V27" s="47">
        <v>0</v>
      </c>
      <c r="W27" s="47">
        <v>12.646</v>
      </c>
      <c r="X27" s="47">
        <v>0</v>
      </c>
      <c r="Y27" s="47">
        <v>0</v>
      </c>
      <c r="Z27" s="47">
        <v>12.646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5"/>
        <v>0</v>
      </c>
      <c r="AF27" s="48">
        <f t="shared" si="5"/>
        <v>0</v>
      </c>
      <c r="AG27" s="47">
        <v>0</v>
      </c>
      <c r="AH27" s="49">
        <f t="shared" si="3"/>
        <v>0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0</v>
      </c>
      <c r="P28" s="17">
        <v>0</v>
      </c>
      <c r="Q28" s="17">
        <v>0</v>
      </c>
      <c r="R28" s="1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5"/>
        <v>0</v>
      </c>
      <c r="AF28" s="48">
        <f t="shared" si="5"/>
        <v>0</v>
      </c>
      <c r="AG28" s="47">
        <v>0</v>
      </c>
      <c r="AH28" s="49">
        <f t="shared" si="3"/>
        <v>0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0</v>
      </c>
      <c r="P29" s="17">
        <v>0</v>
      </c>
      <c r="Q29" s="17">
        <v>0</v>
      </c>
      <c r="R29" s="17">
        <v>0</v>
      </c>
      <c r="S29" s="47">
        <v>0</v>
      </c>
      <c r="T29" s="47">
        <v>25.749</v>
      </c>
      <c r="U29" s="47">
        <v>0</v>
      </c>
      <c r="V29" s="47">
        <v>0</v>
      </c>
      <c r="W29" s="47">
        <v>25.749</v>
      </c>
      <c r="X29" s="47">
        <v>0</v>
      </c>
      <c r="Y29" s="47">
        <v>0</v>
      </c>
      <c r="Z29" s="47">
        <v>25.749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0</v>
      </c>
      <c r="AF29" s="48">
        <f>P29+U29-X29-AC29</f>
        <v>0</v>
      </c>
      <c r="AG29" s="47">
        <v>0</v>
      </c>
      <c r="AH29" s="49">
        <f t="shared" si="3"/>
        <v>0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6" ref="N30:AA30">SUM(N22:N29)</f>
        <v>99432.439</v>
      </c>
      <c r="O30" s="44">
        <f t="shared" si="6"/>
        <v>1313.329</v>
      </c>
      <c r="P30" s="44">
        <f t="shared" si="6"/>
        <v>0</v>
      </c>
      <c r="Q30" s="44">
        <f t="shared" si="6"/>
        <v>32910</v>
      </c>
      <c r="R30" s="44">
        <f t="shared" si="6"/>
        <v>1313.329</v>
      </c>
      <c r="S30" s="44">
        <f t="shared" si="6"/>
        <v>0</v>
      </c>
      <c r="T30" s="44">
        <f t="shared" si="6"/>
        <v>58.297</v>
      </c>
      <c r="U30" s="44">
        <f t="shared" si="6"/>
        <v>0</v>
      </c>
      <c r="V30" s="44">
        <f t="shared" si="6"/>
        <v>600</v>
      </c>
      <c r="W30" s="44">
        <f t="shared" si="6"/>
        <v>99.999</v>
      </c>
      <c r="X30" s="44">
        <f t="shared" si="6"/>
        <v>0</v>
      </c>
      <c r="Y30" s="44">
        <f t="shared" si="6"/>
        <v>600</v>
      </c>
      <c r="Z30" s="44">
        <f t="shared" si="6"/>
        <v>99.999</v>
      </c>
      <c r="AA30" s="44">
        <f t="shared" si="6"/>
        <v>0</v>
      </c>
      <c r="AB30" s="44">
        <f aca="true" t="shared" si="7" ref="AB30:AH30">SUM(AB22:AB29)</f>
        <v>0</v>
      </c>
      <c r="AC30" s="44">
        <f t="shared" si="7"/>
        <v>0</v>
      </c>
      <c r="AD30" s="44">
        <f t="shared" si="7"/>
        <v>98832.439</v>
      </c>
      <c r="AE30" s="44">
        <f t="shared" si="7"/>
        <v>1271.627</v>
      </c>
      <c r="AF30" s="44">
        <f t="shared" si="7"/>
        <v>0</v>
      </c>
      <c r="AG30" s="44">
        <f t="shared" si="7"/>
        <v>32310</v>
      </c>
      <c r="AH30" s="44">
        <f t="shared" si="7"/>
        <v>1271.627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>
      <c r="A32" s="35" t="s">
        <v>50</v>
      </c>
      <c r="B32" s="14" t="s">
        <v>87</v>
      </c>
      <c r="C32" s="46" t="s">
        <v>88</v>
      </c>
      <c r="D32" s="53" t="s">
        <v>89</v>
      </c>
      <c r="E32" s="53" t="s">
        <v>90</v>
      </c>
      <c r="F32" s="12" t="s">
        <v>19</v>
      </c>
      <c r="G32" s="12" t="s">
        <v>56</v>
      </c>
      <c r="H32" s="53" t="s">
        <v>87</v>
      </c>
      <c r="I32" s="54">
        <v>42364</v>
      </c>
      <c r="J32" s="14"/>
      <c r="K32" s="16">
        <v>15000</v>
      </c>
      <c r="L32" s="19">
        <v>0.089</v>
      </c>
      <c r="M32" s="46" t="s">
        <v>20</v>
      </c>
      <c r="N32" s="16">
        <v>15000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888.781</v>
      </c>
      <c r="U32" s="47">
        <v>0</v>
      </c>
      <c r="V32" s="47">
        <v>0</v>
      </c>
      <c r="W32" s="47">
        <v>888.781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15000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">
      <c r="A33" s="50" t="s">
        <v>14</v>
      </c>
      <c r="B33" s="51"/>
      <c r="C33" s="51"/>
      <c r="D33" s="51"/>
      <c r="E33" s="51"/>
      <c r="F33" s="51"/>
      <c r="G33" s="51"/>
      <c r="H33" s="51"/>
      <c r="I33" s="51"/>
      <c r="J33" s="51"/>
      <c r="K33" s="55">
        <f>K32</f>
        <v>15000</v>
      </c>
      <c r="L33" s="51"/>
      <c r="M33" s="51"/>
      <c r="N33" s="44">
        <f>N32</f>
        <v>15000</v>
      </c>
      <c r="O33" s="44">
        <f aca="true" t="shared" si="8" ref="O33:AH33">O32</f>
        <v>0</v>
      </c>
      <c r="P33" s="44">
        <f t="shared" si="8"/>
        <v>0</v>
      </c>
      <c r="Q33" s="44">
        <f t="shared" si="8"/>
        <v>0</v>
      </c>
      <c r="R33" s="44">
        <f t="shared" si="8"/>
        <v>0</v>
      </c>
      <c r="S33" s="44">
        <f t="shared" si="8"/>
        <v>0</v>
      </c>
      <c r="T33" s="44">
        <f t="shared" si="8"/>
        <v>888.781</v>
      </c>
      <c r="U33" s="44">
        <f t="shared" si="8"/>
        <v>0</v>
      </c>
      <c r="V33" s="44">
        <f t="shared" si="8"/>
        <v>0</v>
      </c>
      <c r="W33" s="44">
        <f t="shared" si="8"/>
        <v>888.781</v>
      </c>
      <c r="X33" s="44">
        <f t="shared" si="8"/>
        <v>0</v>
      </c>
      <c r="Y33" s="44">
        <f t="shared" si="8"/>
        <v>0</v>
      </c>
      <c r="Z33" s="44">
        <f t="shared" si="8"/>
        <v>0</v>
      </c>
      <c r="AA33" s="44">
        <f t="shared" si="8"/>
        <v>0</v>
      </c>
      <c r="AB33" s="44">
        <f t="shared" si="8"/>
        <v>0</v>
      </c>
      <c r="AC33" s="44">
        <f t="shared" si="8"/>
        <v>0</v>
      </c>
      <c r="AD33" s="44">
        <f t="shared" si="8"/>
        <v>15000</v>
      </c>
      <c r="AE33" s="44">
        <f t="shared" si="8"/>
        <v>0</v>
      </c>
      <c r="AF33" s="44">
        <f t="shared" si="8"/>
        <v>0</v>
      </c>
      <c r="AG33" s="44">
        <f t="shared" si="8"/>
        <v>0</v>
      </c>
      <c r="AH33" s="44">
        <f t="shared" si="8"/>
        <v>0</v>
      </c>
      <c r="AK33" s="21"/>
      <c r="AL33" s="22"/>
    </row>
    <row r="34" spans="1:34" ht="15.75">
      <c r="A34" s="41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52"/>
    </row>
    <row r="35" spans="1:34" ht="15.75">
      <c r="A35" s="50" t="s">
        <v>15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5">
        <v>0</v>
      </c>
    </row>
    <row r="36" spans="1:34" ht="16.5" thickBot="1">
      <c r="A36" s="57" t="s">
        <v>16</v>
      </c>
      <c r="B36" s="58"/>
      <c r="C36" s="58"/>
      <c r="D36" s="58"/>
      <c r="E36" s="58"/>
      <c r="F36" s="58"/>
      <c r="G36" s="58"/>
      <c r="H36" s="58"/>
      <c r="I36" s="58"/>
      <c r="J36" s="58"/>
      <c r="K36" s="59">
        <f>K30+K33</f>
        <v>126032.663</v>
      </c>
      <c r="L36" s="58"/>
      <c r="M36" s="58"/>
      <c r="N36" s="60">
        <f aca="true" t="shared" si="9" ref="N36:AH36">SUM(N35,N33,N30,N20)</f>
        <v>114432.439</v>
      </c>
      <c r="O36" s="60">
        <f t="shared" si="9"/>
        <v>1313.329</v>
      </c>
      <c r="P36" s="60">
        <f t="shared" si="9"/>
        <v>0</v>
      </c>
      <c r="Q36" s="60">
        <f t="shared" si="9"/>
        <v>32910</v>
      </c>
      <c r="R36" s="60">
        <f t="shared" si="9"/>
        <v>1313.329</v>
      </c>
      <c r="S36" s="60">
        <f t="shared" si="9"/>
        <v>0</v>
      </c>
      <c r="T36" s="60">
        <f t="shared" si="9"/>
        <v>947.078</v>
      </c>
      <c r="U36" s="60">
        <f t="shared" si="9"/>
        <v>0</v>
      </c>
      <c r="V36" s="60">
        <f t="shared" si="9"/>
        <v>600</v>
      </c>
      <c r="W36" s="60">
        <f t="shared" si="9"/>
        <v>988.78</v>
      </c>
      <c r="X36" s="60">
        <f t="shared" si="9"/>
        <v>0</v>
      </c>
      <c r="Y36" s="60">
        <f t="shared" si="9"/>
        <v>600</v>
      </c>
      <c r="Z36" s="60">
        <f t="shared" si="9"/>
        <v>99.999</v>
      </c>
      <c r="AA36" s="60">
        <f t="shared" si="9"/>
        <v>0</v>
      </c>
      <c r="AB36" s="60">
        <f t="shared" si="9"/>
        <v>0</v>
      </c>
      <c r="AC36" s="60">
        <f t="shared" si="9"/>
        <v>0</v>
      </c>
      <c r="AD36" s="60">
        <f t="shared" si="9"/>
        <v>113832.439</v>
      </c>
      <c r="AE36" s="60">
        <f t="shared" si="9"/>
        <v>1271.627</v>
      </c>
      <c r="AF36" s="60">
        <f t="shared" si="9"/>
        <v>0</v>
      </c>
      <c r="AG36" s="60">
        <f t="shared" si="9"/>
        <v>32310</v>
      </c>
      <c r="AH36" s="61">
        <f t="shared" si="9"/>
        <v>1271.627</v>
      </c>
    </row>
    <row r="37" spans="1:34" ht="15.75">
      <c r="A37" s="23"/>
      <c r="B37" s="23"/>
      <c r="C37" s="6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.75">
      <c r="A38" s="23"/>
      <c r="B38" s="23"/>
      <c r="C38" s="88"/>
      <c r="D38" s="88"/>
      <c r="E38" s="88"/>
      <c r="F38" s="88"/>
      <c r="G38" s="88"/>
      <c r="H38" s="88"/>
      <c r="I38" s="88"/>
      <c r="J38" s="63"/>
      <c r="K38" s="63"/>
      <c r="L38" s="63"/>
      <c r="M38" s="63"/>
      <c r="N38" s="63"/>
      <c r="O38" s="63"/>
      <c r="P38" s="63"/>
      <c r="Q38" s="6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63"/>
      <c r="N39" s="63"/>
      <c r="O39" s="63"/>
      <c r="P39" s="63"/>
      <c r="Q39" s="6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.75">
      <c r="A40" s="23"/>
      <c r="B40" s="23"/>
      <c r="C40" s="64"/>
      <c r="D40" s="65"/>
      <c r="E40" s="23"/>
      <c r="F40" s="64"/>
      <c r="G40" s="64"/>
      <c r="H40" s="23"/>
      <c r="I40" s="23"/>
      <c r="J40" s="64"/>
      <c r="K40" s="66"/>
      <c r="L40" s="64"/>
      <c r="M40" s="63"/>
      <c r="N40" s="63"/>
      <c r="O40" s="63"/>
      <c r="P40" s="63"/>
      <c r="Q40" s="63"/>
      <c r="R40" s="23"/>
      <c r="S40" s="67"/>
      <c r="T40" s="67"/>
      <c r="U40" s="23"/>
      <c r="V40" s="23"/>
      <c r="W40" s="67"/>
      <c r="X40" s="23"/>
      <c r="Y40" s="23"/>
      <c r="Z40" s="23"/>
      <c r="AA40" s="23"/>
      <c r="AB40" s="23"/>
      <c r="AC40" s="23"/>
      <c r="AD40" s="67"/>
      <c r="AE40" s="23"/>
      <c r="AF40" s="23"/>
      <c r="AG40" s="23"/>
      <c r="AH40" s="23"/>
    </row>
    <row r="41" spans="1:34" ht="15.75">
      <c r="A41" s="23"/>
      <c r="B41" s="23"/>
      <c r="C41" s="64"/>
      <c r="D41" s="65"/>
      <c r="E41" s="23"/>
      <c r="F41" s="64"/>
      <c r="G41" s="64"/>
      <c r="H41" s="23"/>
      <c r="I41" s="23"/>
      <c r="J41" s="64"/>
      <c r="K41" s="66"/>
      <c r="L41" s="64"/>
      <c r="M41" s="63"/>
      <c r="N41" s="63"/>
      <c r="O41" s="63"/>
      <c r="P41" s="63"/>
      <c r="Q41" s="63"/>
      <c r="R41" s="23"/>
      <c r="S41" s="67"/>
      <c r="T41" s="67"/>
      <c r="U41" s="23"/>
      <c r="V41" s="23"/>
      <c r="W41" s="67"/>
      <c r="X41" s="23"/>
      <c r="Y41" s="23"/>
      <c r="Z41" s="23"/>
      <c r="AA41" s="23"/>
      <c r="AB41" s="23"/>
      <c r="AC41" s="23"/>
      <c r="AD41" s="67"/>
      <c r="AE41" s="23"/>
      <c r="AF41" s="23"/>
      <c r="AG41" s="23"/>
      <c r="AH41" s="23"/>
    </row>
    <row r="42" spans="1:34" ht="15.75">
      <c r="A42" s="23"/>
      <c r="B42" s="23"/>
      <c r="C42" s="64"/>
      <c r="D42" s="65"/>
      <c r="E42" s="23"/>
      <c r="F42" s="64"/>
      <c r="G42" s="64"/>
      <c r="H42" s="23"/>
      <c r="I42" s="23"/>
      <c r="J42" s="64"/>
      <c r="K42" s="66"/>
      <c r="L42" s="64"/>
      <c r="M42" s="63"/>
      <c r="N42" s="63"/>
      <c r="O42" s="63"/>
      <c r="P42" s="63"/>
      <c r="Q42" s="63"/>
      <c r="R42" s="23"/>
      <c r="S42" s="67"/>
      <c r="T42" s="67"/>
      <c r="U42" s="23"/>
      <c r="V42" s="23"/>
      <c r="W42" s="67"/>
      <c r="X42" s="23"/>
      <c r="Y42" s="23"/>
      <c r="Z42" s="23"/>
      <c r="AA42" s="23"/>
      <c r="AB42" s="23"/>
      <c r="AC42" s="23"/>
      <c r="AD42" s="67"/>
      <c r="AE42" s="23"/>
      <c r="AF42" s="23"/>
      <c r="AG42" s="23"/>
      <c r="AH42" s="23"/>
    </row>
    <row r="43" spans="1:34" ht="15.75">
      <c r="A43" s="23"/>
      <c r="B43" s="2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3"/>
      <c r="N43" s="63"/>
      <c r="O43" s="63"/>
      <c r="P43" s="63"/>
      <c r="Q43" s="6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.75">
      <c r="A44" s="23"/>
      <c r="B44" s="2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O45" s="7"/>
      <c r="P45" s="7"/>
      <c r="Q45" s="7"/>
      <c r="R45" s="7"/>
      <c r="S45" s="7"/>
    </row>
  </sheetData>
  <mergeCells count="40"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F13:F16"/>
    <mergeCell ref="V13:Z14"/>
    <mergeCell ref="Q15:R15"/>
    <mergeCell ref="S15:U15"/>
    <mergeCell ref="L13:L16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AC2:AG2"/>
    <mergeCell ref="AC1:AG1"/>
    <mergeCell ref="AG12:AH12"/>
    <mergeCell ref="V15:X15"/>
    <mergeCell ref="AA15:AC15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2015-09-01T09:15:09Z</cp:lastPrinted>
  <dcterms:created xsi:type="dcterms:W3CDTF">2000-10-03T09:28:13Z</dcterms:created>
  <dcterms:modified xsi:type="dcterms:W3CDTF">2015-09-01T10:08:53Z</dcterms:modified>
  <cp:category/>
  <cp:version/>
  <cp:contentType/>
  <cp:contentStatus/>
</cp:coreProperties>
</file>