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00" windowWidth="11964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2'!$A$2:$AH$42</definedName>
  </definedNames>
  <calcPr fullCalcOnLoad="1"/>
</workbook>
</file>

<file path=xl/sharedStrings.xml><?xml version="1.0" encoding="utf-8"?>
<sst xmlns="http://schemas.openxmlformats.org/spreadsheetml/2006/main" count="138" uniqueCount="96">
  <si>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</si>
  <si>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</si>
  <si>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</si>
  <si>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</si>
  <si>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</si>
  <si>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</si>
  <si>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</si>
  <si>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</si>
  <si>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</si>
  <si>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</si>
  <si>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</si>
  <si>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</si>
  <si>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</si>
  <si>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</si>
  <si>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</si>
  <si>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</si>
  <si>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</si>
  <si>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</si>
  <si>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</si>
  <si>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</si>
  <si>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</si>
  <si>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</si>
  <si>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</si>
  <si>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</si>
  <si>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</si>
  <si>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</si>
  <si>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</si>
  <si>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</si>
  <si>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</si>
  <si>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</si>
  <si>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</si>
  <si>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</si>
  <si>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</si>
  <si>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</si>
  <si>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</si>
  <si>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</si>
  <si>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</si>
  <si>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</si>
  <si>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</si>
  <si>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</si>
  <si>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</si>
  <si>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</si>
  <si>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</si>
  <si>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</si>
  <si>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</si>
  <si>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</si>
  <si>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</si>
  <si>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</si>
  <si>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</si>
  <si>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</si>
  <si>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</si>
  <si>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</si>
  <si>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</si>
  <si>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</si>
  <si>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</si>
  <si>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</si>
  <si>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</si>
  <si>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</si>
  <si>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</si>
  <si>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</si>
  <si>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</si>
  <si>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</si>
  <si>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</si>
  <si>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</si>
  <si>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</si>
  <si>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</si>
  <si>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</si>
  <si>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</si>
  <si>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</si>
  <si>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</si>
  <si>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</si>
  <si>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</si>
  <si>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</si>
  <si>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</si>
  <si>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</si>
  <si>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</si>
  <si>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</si>
  <si>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</si>
  <si>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</si>
  <si>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</si>
  <si>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04-3-14/0077</t>
  </si>
  <si>
    <t>Кредит,кредитный договор №0834600007921000089 от 25.11.2021г.</t>
  </si>
  <si>
    <t>Муниципальный контракт №0834600007921000089 от 25.11.2021г.</t>
  </si>
  <si>
    <t xml:space="preserve"> ПАО СБЕРБАНК </t>
  </si>
  <si>
    <r>
      <t xml:space="preserve">Верхний предел долга по муниципальным гарантиям по состоянию на 1 января 2023 года </t>
    </r>
    <r>
      <rPr>
        <b/>
        <sz val="12"/>
        <color indexed="8"/>
        <rFont val="Times New Roman"/>
        <family val="1"/>
      </rPr>
      <t>0 руб.</t>
    </r>
  </si>
  <si>
    <t>7.</t>
  </si>
  <si>
    <t>04-2-14/0068</t>
  </si>
  <si>
    <t>Бюджетный кредит,договор № 08-06/6 о предоставлении бюджетного кредита на пополнение остатка средств на едином счете бюджета  от 01.04.2022г.</t>
  </si>
  <si>
    <t>Управление Федерального казначейства по Иркутской области</t>
  </si>
  <si>
    <t>09.12.2022г</t>
  </si>
  <si>
    <t>Решение Думы городского округа муниципального образования "город Саянск" от 23.12.2021г. № 71-67-21-72 (в редакции от 25.02.2022г.        № 71-67-22-4)</t>
  </si>
  <si>
    <t>по состоянию на 01.07.2022 года</t>
  </si>
  <si>
    <t>Решение Думы городского округа муниципального образования "город Саянск" от 30.06.2022 № 71-67-22-23 "О внесении изменений и дополнений в решение Думы городского округа муниципального образования "город Саянск" от 23.12.2021 № 71-67-21-72 "О местном бюджете на 2022 год и на плановый период 2023 и 2024 годов".</t>
  </si>
  <si>
    <r>
      <t xml:space="preserve">Предельный объем расходов на обслуживание муниципального долга по состоянию на 01 июля 2022 года 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476</t>
    </r>
    <r>
      <rPr>
        <b/>
        <sz val="12"/>
        <color indexed="8"/>
        <rFont val="Times New Roman"/>
        <family val="1"/>
      </rPr>
      <t xml:space="preserve"> 000 руб.</t>
    </r>
  </si>
  <si>
    <r>
      <t xml:space="preserve">Верхний предел муниципального долга по состоянию на 1 января 2023 года </t>
    </r>
    <r>
      <rPr>
        <b/>
        <sz val="12"/>
        <color indexed="8"/>
        <rFont val="Times New Roman"/>
        <family val="1"/>
      </rPr>
      <t>73 380 000</t>
    </r>
    <r>
      <rPr>
        <b/>
        <sz val="12"/>
        <color indexed="8"/>
        <rFont val="Times New Roman"/>
        <family val="1"/>
      </rPr>
      <t xml:space="preserve"> руб.</t>
    </r>
  </si>
  <si>
    <t xml:space="preserve">Объем муниципального долга по состоянию на 01 июля 2022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</si>
</sst>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view="pageBreakPreview" zoomScale="60" zoomScalePageLayoutView="0" workbookViewId="0" topLeftCell="F1">
      <pane ySplit="17" topLeftCell="A27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875" style="14" customWidth="1"/>
    <col min="6" max="6" width="13.875" style="14" customWidth="1"/>
    <col min="7" max="7" width="15.1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4.125" style="14" customWidth="1"/>
    <col min="21" max="21" width="7.50390625" style="14" customWidth="1"/>
    <col min="22" max="22" width="15.375" style="14" customWidth="1"/>
    <col min="23" max="23" width="14.7539062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92"/>
      <c r="AD1" s="92"/>
      <c r="AE1" s="92"/>
      <c r="AF1" s="92"/>
      <c r="AG1" s="92"/>
    </row>
    <row r="2" spans="29:33" ht="6.75" customHeight="1">
      <c r="AC2" s="96"/>
      <c r="AD2" s="96"/>
      <c r="AE2" s="96"/>
      <c r="AF2" s="96"/>
      <c r="AG2" s="9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91</v>
      </c>
      <c r="G4" s="9"/>
      <c r="H4" s="9"/>
      <c r="I4" s="100"/>
      <c r="J4" s="10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39" customHeight="1">
      <c r="A7" s="108" t="s">
        <v>92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94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93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95</v>
      </c>
      <c r="B11" s="12"/>
      <c r="C11" s="12"/>
      <c r="D11" s="12"/>
      <c r="E11" s="12"/>
      <c r="F11" s="12"/>
      <c r="G11" s="120">
        <f>AD34</f>
        <v>113491174.97</v>
      </c>
      <c r="H11" s="120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3" t="s">
        <v>38</v>
      </c>
      <c r="AH12" s="93"/>
    </row>
    <row r="13" spans="1:36" ht="23.25" customHeight="1">
      <c r="A13" s="116" t="s">
        <v>18</v>
      </c>
      <c r="B13" s="98" t="s">
        <v>19</v>
      </c>
      <c r="C13" s="98" t="s">
        <v>2</v>
      </c>
      <c r="D13" s="98" t="s">
        <v>17</v>
      </c>
      <c r="E13" s="98" t="s">
        <v>20</v>
      </c>
      <c r="F13" s="98" t="s">
        <v>46</v>
      </c>
      <c r="G13" s="98" t="s">
        <v>47</v>
      </c>
      <c r="H13" s="98" t="s">
        <v>7</v>
      </c>
      <c r="I13" s="98" t="s">
        <v>32</v>
      </c>
      <c r="J13" s="114"/>
      <c r="K13" s="98" t="s">
        <v>39</v>
      </c>
      <c r="L13" s="98" t="s">
        <v>23</v>
      </c>
      <c r="M13" s="98" t="s">
        <v>6</v>
      </c>
      <c r="N13" s="106" t="s">
        <v>9</v>
      </c>
      <c r="O13" s="106"/>
      <c r="P13" s="106"/>
      <c r="Q13" s="106"/>
      <c r="R13" s="106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24" t="s">
        <v>5</v>
      </c>
      <c r="AE13" s="124"/>
      <c r="AF13" s="124"/>
      <c r="AG13" s="124"/>
      <c r="AH13" s="125"/>
      <c r="AI13" s="4"/>
      <c r="AJ13" s="4"/>
    </row>
    <row r="14" spans="1:36" ht="12.75">
      <c r="A14" s="117"/>
      <c r="B14" s="95"/>
      <c r="C14" s="95"/>
      <c r="D14" s="95"/>
      <c r="E14" s="94"/>
      <c r="F14" s="94"/>
      <c r="G14" s="94"/>
      <c r="H14" s="95"/>
      <c r="I14" s="95"/>
      <c r="J14" s="95"/>
      <c r="K14" s="103"/>
      <c r="L14" s="94"/>
      <c r="M14" s="94"/>
      <c r="N14" s="107"/>
      <c r="O14" s="107"/>
      <c r="P14" s="107"/>
      <c r="Q14" s="107"/>
      <c r="R14" s="107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26"/>
      <c r="AE14" s="126"/>
      <c r="AF14" s="126"/>
      <c r="AG14" s="126"/>
      <c r="AH14" s="127"/>
      <c r="AI14" s="65"/>
      <c r="AJ14" s="65"/>
    </row>
    <row r="15" spans="1:36" ht="51" customHeight="1">
      <c r="A15" s="117"/>
      <c r="B15" s="95"/>
      <c r="C15" s="95"/>
      <c r="D15" s="95"/>
      <c r="E15" s="94"/>
      <c r="F15" s="94"/>
      <c r="G15" s="94"/>
      <c r="H15" s="95"/>
      <c r="I15" s="95"/>
      <c r="J15" s="95"/>
      <c r="K15" s="103"/>
      <c r="L15" s="94"/>
      <c r="M15" s="94"/>
      <c r="N15" s="94" t="s">
        <v>8</v>
      </c>
      <c r="O15" s="94"/>
      <c r="P15" s="94"/>
      <c r="Q15" s="94" t="s">
        <v>3</v>
      </c>
      <c r="R15" s="94"/>
      <c r="S15" s="95" t="s">
        <v>8</v>
      </c>
      <c r="T15" s="95"/>
      <c r="U15" s="95"/>
      <c r="V15" s="94" t="s">
        <v>8</v>
      </c>
      <c r="W15" s="94"/>
      <c r="X15" s="94"/>
      <c r="Y15" s="94" t="s">
        <v>10</v>
      </c>
      <c r="Z15" s="94"/>
      <c r="AA15" s="95" t="s">
        <v>8</v>
      </c>
      <c r="AB15" s="95"/>
      <c r="AC15" s="95"/>
      <c r="AD15" s="94" t="s">
        <v>26</v>
      </c>
      <c r="AE15" s="94"/>
      <c r="AF15" s="94"/>
      <c r="AG15" s="94" t="s">
        <v>3</v>
      </c>
      <c r="AH15" s="97"/>
      <c r="AI15" s="65"/>
      <c r="AJ15" s="65"/>
    </row>
    <row r="16" spans="1:36" ht="87" customHeight="1" thickBot="1">
      <c r="A16" s="118"/>
      <c r="B16" s="105"/>
      <c r="C16" s="105"/>
      <c r="D16" s="105"/>
      <c r="E16" s="99"/>
      <c r="F16" s="99"/>
      <c r="G16" s="99"/>
      <c r="H16" s="105"/>
      <c r="I16" s="44" t="s">
        <v>21</v>
      </c>
      <c r="J16" s="44" t="s">
        <v>22</v>
      </c>
      <c r="K16" s="104"/>
      <c r="L16" s="99"/>
      <c r="M16" s="99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121" t="s">
        <v>29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1" t="s">
        <v>30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3975479.24</v>
      </c>
      <c r="O21" s="25">
        <v>0</v>
      </c>
      <c r="P21" s="25">
        <v>0</v>
      </c>
      <c r="Q21" s="25">
        <v>0</v>
      </c>
      <c r="R21" s="25">
        <v>0</v>
      </c>
      <c r="S21" s="21"/>
      <c r="T21" s="21">
        <v>3862.94</v>
      </c>
      <c r="U21" s="21">
        <v>0</v>
      </c>
      <c r="V21" s="21">
        <v>0</v>
      </c>
      <c r="W21" s="21">
        <v>3862.94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3975479.24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15076882.51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14650.05</v>
      </c>
      <c r="U22" s="21">
        <v>0</v>
      </c>
      <c r="V22" s="21">
        <v>0</v>
      </c>
      <c r="W22" s="21">
        <v>14650.05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 t="shared" si="1"/>
        <v>15076882.51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3166417.27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3076.78</v>
      </c>
      <c r="U23" s="21">
        <v>0</v>
      </c>
      <c r="V23" s="21">
        <v>0</v>
      </c>
      <c r="W23" s="21">
        <v>3076.78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3166417.27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18307098.42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23891.19</v>
      </c>
      <c r="U24" s="21">
        <v>0</v>
      </c>
      <c r="V24" s="21">
        <v>0</v>
      </c>
      <c r="W24" s="21">
        <v>23891.19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18307098.42</v>
      </c>
      <c r="AE24" s="26">
        <v>0</v>
      </c>
      <c r="AF24" s="26">
        <f aca="true" t="shared" si="2" ref="AE24:AF27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16060019.79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20958.69</v>
      </c>
      <c r="U25" s="21">
        <v>0</v>
      </c>
      <c r="V25" s="21">
        <v>0</v>
      </c>
      <c r="W25" s="21">
        <v>20958.69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16060019.79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7605277.74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9925.06</v>
      </c>
      <c r="U26" s="21">
        <v>0</v>
      </c>
      <c r="V26" s="21">
        <v>0</v>
      </c>
      <c r="W26" s="21">
        <v>9925.06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7605277.74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7" ht="175.5" customHeight="1">
      <c r="A27" s="16" t="s">
        <v>85</v>
      </c>
      <c r="B27" s="17">
        <v>44652</v>
      </c>
      <c r="C27" s="18" t="s">
        <v>86</v>
      </c>
      <c r="D27" s="19" t="s">
        <v>87</v>
      </c>
      <c r="E27" s="23" t="s">
        <v>90</v>
      </c>
      <c r="F27" s="19" t="s">
        <v>15</v>
      </c>
      <c r="G27" s="19" t="s">
        <v>88</v>
      </c>
      <c r="H27" s="17">
        <v>44652</v>
      </c>
      <c r="I27" s="17" t="s">
        <v>89</v>
      </c>
      <c r="J27" s="20"/>
      <c r="K27" s="21">
        <v>30400000</v>
      </c>
      <c r="L27" s="22">
        <v>0.001</v>
      </c>
      <c r="M27" s="18" t="s">
        <v>16</v>
      </c>
      <c r="N27" s="21">
        <v>0</v>
      </c>
      <c r="O27" s="25">
        <v>0</v>
      </c>
      <c r="P27" s="25">
        <v>0</v>
      </c>
      <c r="Q27" s="25">
        <v>0</v>
      </c>
      <c r="R27" s="25">
        <v>0</v>
      </c>
      <c r="S27" s="21">
        <v>30400000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6">
        <f>S27</f>
        <v>30400000</v>
      </c>
      <c r="AE27" s="26">
        <v>0</v>
      </c>
      <c r="AF27" s="26">
        <f t="shared" si="2"/>
        <v>0</v>
      </c>
      <c r="AG27" s="21">
        <v>0</v>
      </c>
      <c r="AH27" s="27">
        <v>0</v>
      </c>
      <c r="AI27" s="69"/>
      <c r="AJ27" s="69"/>
      <c r="AK27" s="69"/>
    </row>
    <row r="28" spans="1:38" s="70" customFormat="1" ht="17.25">
      <c r="A28" s="40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9">
        <f>SUM(K21:K27)</f>
        <v>113073000</v>
      </c>
      <c r="L28" s="29"/>
      <c r="M28" s="29"/>
      <c r="N28" s="29">
        <f aca="true" t="shared" si="3" ref="N28:AH28">SUM(N21:N27)</f>
        <v>64191174.97</v>
      </c>
      <c r="O28" s="29">
        <f t="shared" si="3"/>
        <v>0</v>
      </c>
      <c r="P28" s="29">
        <f t="shared" si="3"/>
        <v>0</v>
      </c>
      <c r="Q28" s="29">
        <f t="shared" si="3"/>
        <v>0</v>
      </c>
      <c r="R28" s="29">
        <f t="shared" si="3"/>
        <v>0</v>
      </c>
      <c r="S28" s="29">
        <f t="shared" si="3"/>
        <v>30400000</v>
      </c>
      <c r="T28" s="29">
        <f t="shared" si="3"/>
        <v>76364.70999999999</v>
      </c>
      <c r="U28" s="29">
        <f t="shared" si="3"/>
        <v>0</v>
      </c>
      <c r="V28" s="29">
        <f t="shared" si="3"/>
        <v>0</v>
      </c>
      <c r="W28" s="29">
        <f t="shared" si="3"/>
        <v>76364.70999999999</v>
      </c>
      <c r="X28" s="29">
        <f t="shared" si="3"/>
        <v>0</v>
      </c>
      <c r="Y28" s="29">
        <f t="shared" si="3"/>
        <v>0</v>
      </c>
      <c r="Z28" s="29">
        <f t="shared" si="3"/>
        <v>0</v>
      </c>
      <c r="AA28" s="29">
        <f t="shared" si="3"/>
        <v>0</v>
      </c>
      <c r="AB28" s="29">
        <f t="shared" si="3"/>
        <v>0</v>
      </c>
      <c r="AC28" s="29">
        <f t="shared" si="3"/>
        <v>0</v>
      </c>
      <c r="AD28" s="29">
        <f t="shared" si="3"/>
        <v>94591174.97</v>
      </c>
      <c r="AE28" s="29">
        <f t="shared" si="3"/>
        <v>0</v>
      </c>
      <c r="AF28" s="29">
        <f t="shared" si="3"/>
        <v>0</v>
      </c>
      <c r="AG28" s="29">
        <f t="shared" si="3"/>
        <v>0</v>
      </c>
      <c r="AH28" s="41">
        <f t="shared" si="3"/>
        <v>0</v>
      </c>
      <c r="AK28" s="71"/>
      <c r="AL28" s="71"/>
    </row>
    <row r="29" spans="1:37" ht="15">
      <c r="A29" s="111" t="s">
        <v>76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3"/>
      <c r="AI29" s="69"/>
      <c r="AJ29" s="69"/>
      <c r="AK29" s="69"/>
    </row>
    <row r="30" spans="1:38" ht="106.5" customHeight="1">
      <c r="A30" s="16" t="s">
        <v>31</v>
      </c>
      <c r="B30" s="36">
        <v>44525</v>
      </c>
      <c r="C30" s="15" t="s">
        <v>80</v>
      </c>
      <c r="D30" s="15" t="s">
        <v>81</v>
      </c>
      <c r="E30" s="15" t="s">
        <v>82</v>
      </c>
      <c r="F30" s="19" t="s">
        <v>15</v>
      </c>
      <c r="G30" s="19" t="s">
        <v>83</v>
      </c>
      <c r="H30" s="36">
        <v>44525</v>
      </c>
      <c r="I30" s="36">
        <v>44890</v>
      </c>
      <c r="J30" s="6"/>
      <c r="K30" s="33">
        <v>50000000</v>
      </c>
      <c r="L30" s="37">
        <v>0.095</v>
      </c>
      <c r="M30" s="18" t="s">
        <v>16</v>
      </c>
      <c r="N30" s="33">
        <v>49300000</v>
      </c>
      <c r="O30" s="33">
        <v>0</v>
      </c>
      <c r="P30" s="33">
        <v>0</v>
      </c>
      <c r="Q30" s="33">
        <v>0</v>
      </c>
      <c r="R30" s="33">
        <v>0</v>
      </c>
      <c r="S30" s="33"/>
      <c r="T30" s="33">
        <v>1721165.74</v>
      </c>
      <c r="U30" s="33">
        <v>0</v>
      </c>
      <c r="V30" s="33">
        <v>30400000</v>
      </c>
      <c r="W30" s="21">
        <v>1721165.74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26">
        <f>N30-V30</f>
        <v>18900000</v>
      </c>
      <c r="AE30" s="33">
        <v>0</v>
      </c>
      <c r="AF30" s="26">
        <v>0</v>
      </c>
      <c r="AG30" s="33">
        <v>0</v>
      </c>
      <c r="AH30" s="42">
        <v>0</v>
      </c>
      <c r="AK30" s="72"/>
      <c r="AL30" s="73"/>
    </row>
    <row r="31" spans="1:38" s="34" customFormat="1" ht="17.25">
      <c r="A31" s="40" t="s">
        <v>75</v>
      </c>
      <c r="B31" s="28"/>
      <c r="C31" s="8"/>
      <c r="D31" s="8"/>
      <c r="E31" s="8"/>
      <c r="F31" s="8"/>
      <c r="G31" s="8"/>
      <c r="H31" s="8"/>
      <c r="I31" s="8"/>
      <c r="J31" s="8"/>
      <c r="K31" s="29">
        <f>SUM(K30:K30)</f>
        <v>50000000</v>
      </c>
      <c r="L31" s="8"/>
      <c r="M31" s="8"/>
      <c r="N31" s="29">
        <f aca="true" t="shared" si="4" ref="N31:AH31">SUM(N30:N30)</f>
        <v>49300000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0</v>
      </c>
      <c r="T31" s="29">
        <f t="shared" si="4"/>
        <v>1721165.74</v>
      </c>
      <c r="U31" s="29">
        <f t="shared" si="4"/>
        <v>0</v>
      </c>
      <c r="V31" s="29">
        <f t="shared" si="4"/>
        <v>30400000</v>
      </c>
      <c r="W31" s="29">
        <f t="shared" si="4"/>
        <v>1721165.74</v>
      </c>
      <c r="X31" s="29">
        <f t="shared" si="4"/>
        <v>0</v>
      </c>
      <c r="Y31" s="29">
        <f t="shared" si="4"/>
        <v>0</v>
      </c>
      <c r="Z31" s="29">
        <f t="shared" si="4"/>
        <v>0</v>
      </c>
      <c r="AA31" s="29">
        <f t="shared" si="4"/>
        <v>0</v>
      </c>
      <c r="AB31" s="29">
        <f t="shared" si="4"/>
        <v>0</v>
      </c>
      <c r="AC31" s="29">
        <f t="shared" si="4"/>
        <v>0</v>
      </c>
      <c r="AD31" s="29">
        <f t="shared" si="4"/>
        <v>18900000</v>
      </c>
      <c r="AE31" s="29">
        <f t="shared" si="4"/>
        <v>0</v>
      </c>
      <c r="AF31" s="29">
        <f t="shared" si="4"/>
        <v>0</v>
      </c>
      <c r="AG31" s="29">
        <f t="shared" si="4"/>
        <v>0</v>
      </c>
      <c r="AH31" s="29">
        <f t="shared" si="4"/>
        <v>0</v>
      </c>
      <c r="AK31" s="73"/>
      <c r="AL31" s="73"/>
    </row>
    <row r="32" spans="1:34" ht="15">
      <c r="A32" s="38" t="s">
        <v>49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43"/>
    </row>
    <row r="33" spans="1:34" s="34" customFormat="1" ht="15.75" thickBot="1">
      <c r="A33" s="49" t="s">
        <v>13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3">
        <v>0</v>
      </c>
    </row>
    <row r="34" spans="1:34" s="34" customFormat="1" ht="23.25" customHeight="1" thickBot="1">
      <c r="A34" s="54" t="s">
        <v>14</v>
      </c>
      <c r="B34" s="55"/>
      <c r="C34" s="55"/>
      <c r="D34" s="55"/>
      <c r="E34" s="55"/>
      <c r="F34" s="55"/>
      <c r="G34" s="55"/>
      <c r="H34" s="55"/>
      <c r="I34" s="55"/>
      <c r="J34" s="55"/>
      <c r="K34" s="56">
        <f>K19+K28+K31+K33</f>
        <v>163073000</v>
      </c>
      <c r="L34" s="55"/>
      <c r="M34" s="55"/>
      <c r="N34" s="56">
        <f aca="true" t="shared" si="5" ref="N34:AH34">N19+N28+N31+N33</f>
        <v>113491174.97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56">
        <f t="shared" si="5"/>
        <v>0</v>
      </c>
      <c r="S34" s="56">
        <f t="shared" si="5"/>
        <v>30400000</v>
      </c>
      <c r="T34" s="56">
        <f t="shared" si="5"/>
        <v>1797530.45</v>
      </c>
      <c r="U34" s="56">
        <f t="shared" si="5"/>
        <v>0</v>
      </c>
      <c r="V34" s="56">
        <f t="shared" si="5"/>
        <v>30400000</v>
      </c>
      <c r="W34" s="56">
        <f t="shared" si="5"/>
        <v>1797530.45</v>
      </c>
      <c r="X34" s="56">
        <f t="shared" si="5"/>
        <v>0</v>
      </c>
      <c r="Y34" s="56">
        <f t="shared" si="5"/>
        <v>0</v>
      </c>
      <c r="Z34" s="56">
        <f t="shared" si="5"/>
        <v>0</v>
      </c>
      <c r="AA34" s="56">
        <f t="shared" si="5"/>
        <v>0</v>
      </c>
      <c r="AB34" s="56">
        <f t="shared" si="5"/>
        <v>0</v>
      </c>
      <c r="AC34" s="56">
        <f t="shared" si="5"/>
        <v>0</v>
      </c>
      <c r="AD34" s="56">
        <f t="shared" si="5"/>
        <v>113491174.97</v>
      </c>
      <c r="AE34" s="56">
        <f t="shared" si="5"/>
        <v>0</v>
      </c>
      <c r="AF34" s="56">
        <f t="shared" si="5"/>
        <v>0</v>
      </c>
      <c r="AG34" s="56">
        <f t="shared" si="5"/>
        <v>0</v>
      </c>
      <c r="AH34" s="57">
        <f t="shared" si="5"/>
        <v>0</v>
      </c>
    </row>
    <row r="35" spans="1:34" ht="15">
      <c r="A35" s="9"/>
      <c r="B35" s="9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74"/>
      <c r="N35" s="74"/>
      <c r="O35" s="74"/>
      <c r="P35" s="74"/>
      <c r="Q35" s="7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9"/>
      <c r="B38" s="9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8">
      <c r="A39" s="9"/>
      <c r="B39" s="75"/>
      <c r="C39" s="76"/>
      <c r="D39" s="77"/>
      <c r="E39" s="75"/>
      <c r="F39" s="76"/>
      <c r="G39" s="110"/>
      <c r="H39" s="110"/>
      <c r="I39" s="75"/>
      <c r="J39" s="78"/>
      <c r="K39" s="79"/>
      <c r="L39" s="78"/>
      <c r="M39" s="74"/>
      <c r="N39" s="74"/>
      <c r="O39" s="74"/>
      <c r="P39" s="74"/>
      <c r="Q39" s="74"/>
      <c r="R39" s="9"/>
      <c r="S39" s="80"/>
      <c r="T39" s="80"/>
      <c r="U39" s="9"/>
      <c r="V39" s="9"/>
      <c r="W39" s="80"/>
      <c r="X39" s="9"/>
      <c r="Y39" s="9"/>
      <c r="Z39" s="9"/>
      <c r="AA39" s="9"/>
      <c r="AB39" s="9"/>
      <c r="AC39" s="9"/>
      <c r="AD39" s="80"/>
      <c r="AE39" s="9"/>
      <c r="AF39" s="9"/>
      <c r="AG39" s="9"/>
      <c r="AH39" s="9"/>
    </row>
    <row r="40" spans="1:34" ht="18">
      <c r="A40" s="9"/>
      <c r="B40" s="75"/>
      <c r="C40" s="81" t="s">
        <v>78</v>
      </c>
      <c r="D40" s="72"/>
      <c r="E40" s="72"/>
      <c r="F40" s="72"/>
      <c r="G40" s="82"/>
      <c r="H40" s="76"/>
      <c r="I40" s="76"/>
      <c r="J40" s="76"/>
      <c r="K40" s="76"/>
      <c r="L40" s="76"/>
      <c r="M40" s="87"/>
      <c r="N40" s="74"/>
      <c r="O40" s="74"/>
      <c r="P40" s="74"/>
      <c r="Q40" s="74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8">
      <c r="A41" s="9"/>
      <c r="B41" s="75"/>
      <c r="C41" s="88" t="s">
        <v>79</v>
      </c>
      <c r="D41" s="88"/>
      <c r="E41" s="88"/>
      <c r="F41" s="82"/>
      <c r="G41" s="77"/>
      <c r="H41" s="77"/>
      <c r="I41" s="77"/>
      <c r="J41" s="77"/>
      <c r="K41" s="119" t="s">
        <v>77</v>
      </c>
      <c r="L41" s="119"/>
      <c r="M41" s="119"/>
      <c r="N41" s="83"/>
      <c r="O41" s="83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2:19" ht="18">
      <c r="B42" s="75"/>
      <c r="G42" s="109"/>
      <c r="H42" s="109"/>
      <c r="I42" s="75"/>
      <c r="J42" s="84"/>
      <c r="K42" s="84"/>
      <c r="L42" s="84"/>
      <c r="O42" s="84"/>
      <c r="P42" s="84"/>
      <c r="Q42" s="84"/>
      <c r="R42" s="84"/>
      <c r="S42" s="84"/>
    </row>
    <row r="43" spans="2:9" ht="18">
      <c r="B43" s="72"/>
      <c r="C43" s="81"/>
      <c r="G43" s="72"/>
      <c r="H43" s="72"/>
      <c r="I43" s="72"/>
    </row>
    <row r="44" spans="3:6" ht="18">
      <c r="C44" s="81"/>
      <c r="D44" s="75"/>
      <c r="F44" s="75"/>
    </row>
    <row r="46" spans="2:3" ht="12.75">
      <c r="B46" s="85"/>
      <c r="C46" s="85"/>
    </row>
    <row r="47" spans="2:3" ht="12.75">
      <c r="B47" s="86"/>
      <c r="C47" s="85"/>
    </row>
    <row r="48" ht="12.75">
      <c r="B48" s="69"/>
    </row>
    <row r="49" ht="12.75">
      <c r="B49" s="69"/>
    </row>
  </sheetData>
  <sheetProtection/>
  <mergeCells count="40">
    <mergeCell ref="A9:U9"/>
    <mergeCell ref="N15:P15"/>
    <mergeCell ref="B13:B16"/>
    <mergeCell ref="D13:D16"/>
    <mergeCell ref="K41:M41"/>
    <mergeCell ref="G11:H11"/>
    <mergeCell ref="A18:AH18"/>
    <mergeCell ref="AA13:AC14"/>
    <mergeCell ref="M13:M16"/>
    <mergeCell ref="AD13:AH14"/>
    <mergeCell ref="G42:H42"/>
    <mergeCell ref="G39:H39"/>
    <mergeCell ref="A20:AH20"/>
    <mergeCell ref="L13:L16"/>
    <mergeCell ref="I13:J15"/>
    <mergeCell ref="C35:L35"/>
    <mergeCell ref="V13:Z14"/>
    <mergeCell ref="A13:A16"/>
    <mergeCell ref="C13:C16"/>
    <mergeCell ref="A29:AH29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7" r:id="rId1"/>
  <rowBreaks count="1" manualBreakCount="1">
    <brk id="2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User</cp:lastModifiedBy>
  <cp:lastPrinted>2022-07-01T01:06:29Z</cp:lastPrinted>
  <dcterms:created xsi:type="dcterms:W3CDTF">2000-10-03T09:28:13Z</dcterms:created>
  <dcterms:modified xsi:type="dcterms:W3CDTF">2022-07-04T01:01:06Z</dcterms:modified>
  <cp:category/>
  <cp:version/>
  <cp:contentType/>
  <cp:contentStatus/>
</cp:coreProperties>
</file>