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2'!$A$2:$AH$43</definedName>
  </definedNames>
  <calcPr fullCalcOnLoad="1"/>
</workbook>
</file>

<file path=xl/sharedStrings.xml><?xml version="1.0" encoding="utf-8"?>
<sst xmlns="http://schemas.openxmlformats.org/spreadsheetml/2006/main" count="146" uniqueCount="101">
  <si>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</si>
  <si>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</si>
  <si>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</si>
  <si>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</si>
  <si>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</si>
  <si>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</si>
  <si>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</si>
  <si>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</si>
  <si>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</si>
  <si>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</si>
  <si>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</si>
  <si>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</si>
  <si>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</si>
  <si>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</si>
  <si>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</si>
  <si>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</si>
  <si>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</si>
  <si>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</si>
  <si>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</si>
  <si>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</si>
  <si>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</si>
  <si>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</si>
  <si>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</si>
  <si>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</si>
  <si>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</si>
  <si>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</si>
  <si>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</si>
  <si>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</si>
  <si>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</si>
  <si>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</si>
  <si>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</si>
  <si>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</si>
  <si>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</si>
  <si>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</si>
  <si>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</si>
  <si>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</si>
  <si>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</si>
  <si>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</si>
  <si>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</si>
  <si>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</si>
  <si>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</si>
  <si>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</si>
  <si>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</si>
  <si>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</si>
  <si>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</si>
  <si>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</si>
  <si>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</si>
  <si>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</si>
  <si>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</si>
  <si>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</si>
  <si>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</si>
  <si>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</si>
  <si>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</si>
  <si>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</si>
  <si>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</si>
  <si>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</si>
  <si>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</si>
  <si>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</si>
  <si>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</si>
  <si>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</si>
  <si>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</si>
  <si>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</si>
  <si>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</si>
  <si>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</si>
  <si>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</si>
  <si>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</si>
  <si>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</si>
  <si>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</si>
  <si>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</si>
  <si>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</si>
  <si>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</si>
  <si>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</si>
  <si>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</si>
  <si>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</si>
  <si>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</si>
  <si>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</si>
  <si>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</si>
  <si>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</si>
  <si>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</si>
  <si>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</si>
  <si>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Кредит,кредитный договор №0834600007921000089 от 25.11.2021г.</t>
  </si>
  <si>
    <t>Муниципальный контракт №0834600007921000089 от 25.11.2021г.</t>
  </si>
  <si>
    <t xml:space="preserve"> ПАО СБЕРБАНК </t>
  </si>
  <si>
    <r>
      <t xml:space="preserve">Верхний предел долга по муниципальным гарантиям по состоянию на 1 января 2023 года </t>
    </r>
    <r>
      <rPr>
        <b/>
        <sz val="12"/>
        <color indexed="8"/>
        <rFont val="Times New Roman"/>
        <family val="1"/>
      </rPr>
      <t>0 руб.</t>
    </r>
  </si>
  <si>
    <t>7.</t>
  </si>
  <si>
    <t>Бюджетный кредит,договор № 08-06/6 о предоставлении бюджетного кредита на пополнение остатка средств на едином счете бюджета  от 01.04.2022г.</t>
  </si>
  <si>
    <t>Управление Федерального казначейства по Иркутской области</t>
  </si>
  <si>
    <t>09.12.2022г</t>
  </si>
  <si>
    <t>Решение Думы городского округа муниципального образования "город Саянск" от 23.12.2021г. № 71-67-21-72 (в редакции от 25.02.2022г.        № 71-67-22-4)</t>
  </si>
  <si>
    <t>8.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</si>
  <si>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</si>
  <si>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</si>
  <si>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04-2-22/0078</t>
  </si>
  <si>
    <t>04-2-22/0079</t>
  </si>
  <si>
    <t>04-3-21/0077</t>
  </si>
  <si>
    <t>15.04.2022 13.07.2022</t>
  </si>
  <si>
    <t>по состоянию на 01.01.2023 года</t>
  </si>
  <si>
    <t>Решение Думы городского округа муниципального образования "город Саянск" от 22.12.2022 № 81-67-22-22 "О внесении изменений и дополнений в решение Думы городского округа муниципального образования "город Саянск" от 23.12.2021 № 71-67-21-72 "О местном бюджете на 2022 год и на плановый период 2023 и 2024 годов".</t>
  </si>
  <si>
    <r>
      <t xml:space="preserve">Предельный объем расходов на обслуживание муниципального долга по состоянию на 01 января 2023 года </t>
    </r>
    <r>
      <rPr>
        <b/>
        <sz val="12"/>
        <color indexed="8"/>
        <rFont val="Times New Roman"/>
        <family val="1"/>
      </rPr>
      <t>1 892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</si>
  <si>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января 2023 года </t>
  </si>
  <si>
    <r>
      <t xml:space="preserve">Верхний предел муниципального долга по состоянию на 1 января 2023 года </t>
    </r>
    <r>
      <rPr>
        <b/>
        <sz val="12"/>
        <color indexed="8"/>
        <rFont val="Times New Roman"/>
        <family val="1"/>
      </rPr>
      <t>113</t>
    </r>
    <r>
      <rPr>
        <b/>
        <sz val="12"/>
        <color indexed="8"/>
        <rFont val="Times New Roman"/>
        <family val="1"/>
      </rPr>
      <t xml:space="preserve"> 491 174,97 </t>
    </r>
    <r>
      <rPr>
        <b/>
        <sz val="12"/>
        <color indexed="8"/>
        <rFont val="Times New Roman"/>
        <family val="1"/>
      </rPr>
      <t>руб.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</si>
</sst>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8.25390625" style="13" bestFit="1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4.75390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7.00390625" style="13" bestFit="1" customWidth="1"/>
    <col min="28" max="28" width="8.25390625" style="13" bestFit="1" customWidth="1"/>
    <col min="29" max="29" width="8.125" style="13" customWidth="1"/>
    <col min="30" max="30" width="16.75390625" style="13" customWidth="1"/>
    <col min="31" max="31" width="8.25390625" style="13" bestFit="1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91"/>
      <c r="AD1" s="91"/>
      <c r="AE1" s="91"/>
      <c r="AF1" s="91"/>
      <c r="AG1" s="91"/>
    </row>
    <row r="2" spans="29:33" ht="6.75" customHeight="1">
      <c r="AC2" s="95"/>
      <c r="AD2" s="95"/>
      <c r="AE2" s="95"/>
      <c r="AF2" s="95"/>
      <c r="AG2" s="95"/>
    </row>
    <row r="3" spans="1:39" ht="18.7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.75">
      <c r="A4" s="8"/>
      <c r="B4" s="8"/>
      <c r="C4" s="57"/>
      <c r="D4" s="8"/>
      <c r="E4" s="8"/>
      <c r="F4" s="8" t="s">
        <v>96</v>
      </c>
      <c r="G4" s="8"/>
      <c r="H4" s="8"/>
      <c r="I4" s="99"/>
      <c r="J4" s="9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.7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07" t="s">
        <v>97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16.5" customHeight="1">
      <c r="A8" s="9" t="s">
        <v>100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0" t="s">
        <v>98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99</v>
      </c>
      <c r="B11" s="11"/>
      <c r="C11" s="11"/>
      <c r="D11" s="11"/>
      <c r="E11" s="11"/>
      <c r="F11" s="11"/>
      <c r="G11" s="119">
        <f>AD35</f>
        <v>113491174.97</v>
      </c>
      <c r="H11" s="119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2" t="s">
        <v>38</v>
      </c>
      <c r="AH12" s="92"/>
    </row>
    <row r="13" spans="1:36" ht="23.25" customHeight="1">
      <c r="A13" s="115" t="s">
        <v>18</v>
      </c>
      <c r="B13" s="97" t="s">
        <v>19</v>
      </c>
      <c r="C13" s="97" t="s">
        <v>2</v>
      </c>
      <c r="D13" s="97" t="s">
        <v>17</v>
      </c>
      <c r="E13" s="97" t="s">
        <v>20</v>
      </c>
      <c r="F13" s="97" t="s">
        <v>46</v>
      </c>
      <c r="G13" s="97" t="s">
        <v>47</v>
      </c>
      <c r="H13" s="97" t="s">
        <v>7</v>
      </c>
      <c r="I13" s="97" t="s">
        <v>32</v>
      </c>
      <c r="J13" s="113"/>
      <c r="K13" s="97" t="s">
        <v>39</v>
      </c>
      <c r="L13" s="97" t="s">
        <v>23</v>
      </c>
      <c r="M13" s="97" t="s">
        <v>6</v>
      </c>
      <c r="N13" s="105" t="s">
        <v>9</v>
      </c>
      <c r="O13" s="105"/>
      <c r="P13" s="105"/>
      <c r="Q13" s="105"/>
      <c r="R13" s="105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23" t="s">
        <v>5</v>
      </c>
      <c r="AE13" s="123"/>
      <c r="AF13" s="123"/>
      <c r="AG13" s="123"/>
      <c r="AH13" s="124"/>
      <c r="AI13" s="4"/>
      <c r="AJ13" s="4"/>
    </row>
    <row r="14" spans="1:36" ht="12.75">
      <c r="A14" s="116"/>
      <c r="B14" s="94"/>
      <c r="C14" s="94"/>
      <c r="D14" s="94"/>
      <c r="E14" s="93"/>
      <c r="F14" s="93"/>
      <c r="G14" s="93"/>
      <c r="H14" s="94"/>
      <c r="I14" s="94"/>
      <c r="J14" s="94"/>
      <c r="K14" s="102"/>
      <c r="L14" s="93"/>
      <c r="M14" s="93"/>
      <c r="N14" s="106"/>
      <c r="O14" s="106"/>
      <c r="P14" s="106"/>
      <c r="Q14" s="106"/>
      <c r="R14" s="106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25"/>
      <c r="AE14" s="125"/>
      <c r="AF14" s="125"/>
      <c r="AG14" s="125"/>
      <c r="AH14" s="126"/>
      <c r="AI14" s="64"/>
      <c r="AJ14" s="64"/>
    </row>
    <row r="15" spans="1:36" ht="51" customHeight="1">
      <c r="A15" s="116"/>
      <c r="B15" s="94"/>
      <c r="C15" s="94"/>
      <c r="D15" s="94"/>
      <c r="E15" s="93"/>
      <c r="F15" s="93"/>
      <c r="G15" s="93"/>
      <c r="H15" s="94"/>
      <c r="I15" s="94"/>
      <c r="J15" s="94"/>
      <c r="K15" s="102"/>
      <c r="L15" s="93"/>
      <c r="M15" s="93"/>
      <c r="N15" s="93" t="s">
        <v>8</v>
      </c>
      <c r="O15" s="93"/>
      <c r="P15" s="93"/>
      <c r="Q15" s="93" t="s">
        <v>3</v>
      </c>
      <c r="R15" s="93"/>
      <c r="S15" s="94" t="s">
        <v>8</v>
      </c>
      <c r="T15" s="94"/>
      <c r="U15" s="94"/>
      <c r="V15" s="93" t="s">
        <v>8</v>
      </c>
      <c r="W15" s="93"/>
      <c r="X15" s="93"/>
      <c r="Y15" s="93" t="s">
        <v>10</v>
      </c>
      <c r="Z15" s="93"/>
      <c r="AA15" s="94" t="s">
        <v>8</v>
      </c>
      <c r="AB15" s="94"/>
      <c r="AC15" s="94"/>
      <c r="AD15" s="93" t="s">
        <v>26</v>
      </c>
      <c r="AE15" s="93"/>
      <c r="AF15" s="93"/>
      <c r="AG15" s="93" t="s">
        <v>3</v>
      </c>
      <c r="AH15" s="96"/>
      <c r="AI15" s="64"/>
      <c r="AJ15" s="64"/>
    </row>
    <row r="16" spans="1:36" ht="87" customHeight="1" thickBot="1">
      <c r="A16" s="117"/>
      <c r="B16" s="104"/>
      <c r="C16" s="104"/>
      <c r="D16" s="104"/>
      <c r="E16" s="98"/>
      <c r="F16" s="98"/>
      <c r="G16" s="98"/>
      <c r="H16" s="104"/>
      <c r="I16" s="43" t="s">
        <v>21</v>
      </c>
      <c r="J16" s="43" t="s">
        <v>22</v>
      </c>
      <c r="K16" s="103"/>
      <c r="L16" s="98"/>
      <c r="M16" s="98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.75">
      <c r="A18" s="120" t="s">
        <v>29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66"/>
      <c r="AJ18" s="66"/>
      <c r="AK18" s="66"/>
    </row>
    <row r="19" spans="1:37" s="33" customFormat="1" ht="15.7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.7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/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/>
      <c r="T21" s="20">
        <v>3862.94</v>
      </c>
      <c r="U21" s="20">
        <v>0</v>
      </c>
      <c r="V21" s="20">
        <v>0</v>
      </c>
      <c r="W21" s="20">
        <v>3862.94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5">
        <f aca="true" t="shared" si="1" ref="AD21:AD26">N21-V21</f>
        <v>3975479.24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/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/>
      <c r="T22" s="20">
        <v>14650.05</v>
      </c>
      <c r="U22" s="20">
        <v>0</v>
      </c>
      <c r="V22" s="20">
        <v>0</v>
      </c>
      <c r="W22" s="20">
        <v>14650.05</v>
      </c>
      <c r="X22" s="20">
        <v>0</v>
      </c>
      <c r="Y22" s="20">
        <v>0</v>
      </c>
      <c r="Z22" s="20">
        <v>0</v>
      </c>
      <c r="AA22" s="20"/>
      <c r="AB22" s="20">
        <v>0</v>
      </c>
      <c r="AC22" s="20">
        <v>0</v>
      </c>
      <c r="AD22" s="25">
        <f t="shared" si="1"/>
        <v>15076882.51</v>
      </c>
      <c r="AE22" s="25">
        <v>0</v>
      </c>
      <c r="AF22" s="25">
        <f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/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/>
      <c r="T23" s="20">
        <v>3076.78</v>
      </c>
      <c r="U23" s="20">
        <v>0</v>
      </c>
      <c r="V23" s="20">
        <v>0</v>
      </c>
      <c r="W23" s="20">
        <v>3076.78</v>
      </c>
      <c r="X23" s="20">
        <v>0</v>
      </c>
      <c r="Y23" s="20">
        <v>0</v>
      </c>
      <c r="Z23" s="20">
        <v>0</v>
      </c>
      <c r="AA23" s="20"/>
      <c r="AB23" s="20">
        <v>0</v>
      </c>
      <c r="AC23" s="20">
        <v>0</v>
      </c>
      <c r="AD23" s="25">
        <f t="shared" si="1"/>
        <v>3166417.27</v>
      </c>
      <c r="AE23" s="25">
        <v>0</v>
      </c>
      <c r="AF23" s="25">
        <f>P23+U23-X23-AC23</f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/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0</v>
      </c>
      <c r="T24" s="20">
        <v>23891.19</v>
      </c>
      <c r="U24" s="20">
        <v>0</v>
      </c>
      <c r="V24" s="20">
        <v>0</v>
      </c>
      <c r="W24" s="20">
        <v>23891.19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5">
        <f t="shared" si="1"/>
        <v>18307098.42</v>
      </c>
      <c r="AE24" s="25">
        <v>0</v>
      </c>
      <c r="AF24" s="25">
        <f aca="true" t="shared" si="2" ref="AE24:AF28">P24+U24-X24-AC24</f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/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0</v>
      </c>
      <c r="T25" s="20">
        <v>20958.69</v>
      </c>
      <c r="U25" s="20">
        <v>0</v>
      </c>
      <c r="V25" s="20">
        <v>0</v>
      </c>
      <c r="W25" s="20">
        <v>20958.69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5">
        <f t="shared" si="1"/>
        <v>16060019.79</v>
      </c>
      <c r="AE25" s="25">
        <f t="shared" si="2"/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/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0</v>
      </c>
      <c r="T26" s="20">
        <v>9925.06</v>
      </c>
      <c r="U26" s="20">
        <v>0</v>
      </c>
      <c r="V26" s="20">
        <v>0</v>
      </c>
      <c r="W26" s="20">
        <v>9925.06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5">
        <f t="shared" si="1"/>
        <v>7605277.74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84</v>
      </c>
      <c r="B27" s="16">
        <v>44652</v>
      </c>
      <c r="C27" s="17" t="s">
        <v>92</v>
      </c>
      <c r="D27" s="18" t="s">
        <v>85</v>
      </c>
      <c r="E27" s="22" t="s">
        <v>88</v>
      </c>
      <c r="F27" s="18" t="s">
        <v>15</v>
      </c>
      <c r="G27" s="18" t="s">
        <v>86</v>
      </c>
      <c r="H27" s="16">
        <v>44652</v>
      </c>
      <c r="I27" s="16" t="s">
        <v>87</v>
      </c>
      <c r="J27" s="19">
        <v>44755</v>
      </c>
      <c r="K27" s="20">
        <v>30400000</v>
      </c>
      <c r="L27" s="21">
        <v>0.001</v>
      </c>
      <c r="M27" s="17" t="s">
        <v>16</v>
      </c>
      <c r="N27" s="20">
        <v>0</v>
      </c>
      <c r="O27" s="24">
        <v>0</v>
      </c>
      <c r="P27" s="24">
        <v>0</v>
      </c>
      <c r="Q27" s="24">
        <v>0</v>
      </c>
      <c r="R27" s="24">
        <v>0</v>
      </c>
      <c r="S27" s="20">
        <v>30400000</v>
      </c>
      <c r="T27" s="20">
        <v>7745.75</v>
      </c>
      <c r="U27" s="20">
        <v>0</v>
      </c>
      <c r="V27" s="20">
        <v>30400000</v>
      </c>
      <c r="W27" s="20">
        <v>7745.75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>S27-V27</f>
        <v>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7" ht="175.5" customHeight="1">
      <c r="A28" s="15" t="s">
        <v>89</v>
      </c>
      <c r="B28" s="16">
        <v>44755</v>
      </c>
      <c r="C28" s="17" t="s">
        <v>93</v>
      </c>
      <c r="D28" s="18" t="s">
        <v>90</v>
      </c>
      <c r="E28" s="22" t="s">
        <v>91</v>
      </c>
      <c r="F28" s="18" t="s">
        <v>15</v>
      </c>
      <c r="G28" s="18" t="s">
        <v>53</v>
      </c>
      <c r="H28" s="16">
        <v>44755</v>
      </c>
      <c r="I28" s="16">
        <v>46580</v>
      </c>
      <c r="J28" s="19"/>
      <c r="K28" s="20">
        <v>49300000</v>
      </c>
      <c r="L28" s="21">
        <v>0.001</v>
      </c>
      <c r="M28" s="17" t="s">
        <v>16</v>
      </c>
      <c r="N28" s="20">
        <v>0</v>
      </c>
      <c r="O28" s="24">
        <v>0</v>
      </c>
      <c r="P28" s="24">
        <v>0</v>
      </c>
      <c r="Q28" s="24">
        <v>0</v>
      </c>
      <c r="R28" s="24">
        <v>0</v>
      </c>
      <c r="S28" s="20">
        <v>49300000</v>
      </c>
      <c r="T28" s="20">
        <v>23231.78</v>
      </c>
      <c r="U28" s="20">
        <v>0</v>
      </c>
      <c r="V28" s="20">
        <v>0</v>
      </c>
      <c r="W28" s="20">
        <v>23231.78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5">
        <f>S28-V28</f>
        <v>49300000</v>
      </c>
      <c r="AE28" s="25">
        <v>0</v>
      </c>
      <c r="AF28" s="25">
        <f t="shared" si="2"/>
        <v>0</v>
      </c>
      <c r="AG28" s="20">
        <v>0</v>
      </c>
      <c r="AH28" s="26">
        <v>0</v>
      </c>
      <c r="AI28" s="68"/>
      <c r="AJ28" s="68"/>
      <c r="AK28" s="68"/>
    </row>
    <row r="29" spans="1:38" s="69" customFormat="1" ht="18">
      <c r="A29" s="39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8">
        <f>SUM(K21:K28)</f>
        <v>162373000</v>
      </c>
      <c r="L29" s="28"/>
      <c r="M29" s="28"/>
      <c r="N29" s="28">
        <f>SUM(N21:N27)</f>
        <v>64191174.97</v>
      </c>
      <c r="O29" s="28">
        <f>SUM(O21:O27)</f>
        <v>0</v>
      </c>
      <c r="P29" s="28">
        <f>SUM(P21:P27)</f>
        <v>0</v>
      </c>
      <c r="Q29" s="28">
        <f>SUM(Q21:Q27)</f>
        <v>0</v>
      </c>
      <c r="R29" s="28">
        <f>SUM(R21:R27)</f>
        <v>0</v>
      </c>
      <c r="S29" s="28">
        <f aca="true" t="shared" si="3" ref="S29:AH29">SUM(S21:S28)</f>
        <v>79700000</v>
      </c>
      <c r="T29" s="28">
        <f t="shared" si="3"/>
        <v>107342.23999999999</v>
      </c>
      <c r="U29" s="28">
        <f t="shared" si="3"/>
        <v>0</v>
      </c>
      <c r="V29" s="28">
        <f t="shared" si="3"/>
        <v>30400000</v>
      </c>
      <c r="W29" s="28">
        <f t="shared" si="3"/>
        <v>107342.23999999999</v>
      </c>
      <c r="X29" s="28">
        <f t="shared" si="3"/>
        <v>0</v>
      </c>
      <c r="Y29" s="28">
        <f t="shared" si="3"/>
        <v>0</v>
      </c>
      <c r="Z29" s="28">
        <f t="shared" si="3"/>
        <v>0</v>
      </c>
      <c r="AA29" s="28">
        <f t="shared" si="3"/>
        <v>0</v>
      </c>
      <c r="AB29" s="28">
        <f t="shared" si="3"/>
        <v>0</v>
      </c>
      <c r="AC29" s="28">
        <f t="shared" si="3"/>
        <v>0</v>
      </c>
      <c r="AD29" s="28">
        <f t="shared" si="3"/>
        <v>113491174.97</v>
      </c>
      <c r="AE29" s="28">
        <f t="shared" si="3"/>
        <v>0</v>
      </c>
      <c r="AF29" s="28">
        <f t="shared" si="3"/>
        <v>0</v>
      </c>
      <c r="AG29" s="28">
        <f t="shared" si="3"/>
        <v>0</v>
      </c>
      <c r="AH29" s="40">
        <f t="shared" si="3"/>
        <v>0</v>
      </c>
      <c r="AK29" s="70"/>
      <c r="AL29" s="70"/>
    </row>
    <row r="30" spans="1:37" ht="15.75">
      <c r="A30" s="110" t="s">
        <v>76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68"/>
      <c r="AJ30" s="68"/>
      <c r="AK30" s="68"/>
    </row>
    <row r="31" spans="1:38" ht="106.5" customHeight="1">
      <c r="A31" s="15" t="s">
        <v>31</v>
      </c>
      <c r="B31" s="35">
        <v>44525</v>
      </c>
      <c r="C31" s="14" t="s">
        <v>94</v>
      </c>
      <c r="D31" s="14" t="s">
        <v>80</v>
      </c>
      <c r="E31" s="14" t="s">
        <v>81</v>
      </c>
      <c r="F31" s="18" t="s">
        <v>15</v>
      </c>
      <c r="G31" s="18" t="s">
        <v>82</v>
      </c>
      <c r="H31" s="35">
        <v>44525</v>
      </c>
      <c r="I31" s="35">
        <v>44890</v>
      </c>
      <c r="J31" s="14" t="s">
        <v>95</v>
      </c>
      <c r="K31" s="32">
        <v>50000000</v>
      </c>
      <c r="L31" s="36">
        <v>0.095</v>
      </c>
      <c r="M31" s="17" t="s">
        <v>16</v>
      </c>
      <c r="N31" s="32">
        <v>49300000</v>
      </c>
      <c r="O31" s="32">
        <v>0</v>
      </c>
      <c r="P31" s="32">
        <v>0</v>
      </c>
      <c r="Q31" s="32">
        <v>0</v>
      </c>
      <c r="R31" s="32">
        <v>0</v>
      </c>
      <c r="S31" s="32"/>
      <c r="T31" s="32">
        <v>1785115.06</v>
      </c>
      <c r="U31" s="32">
        <v>0</v>
      </c>
      <c r="V31" s="32">
        <v>49300000</v>
      </c>
      <c r="W31" s="20">
        <v>1785115.06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25">
        <f>N31-V31</f>
        <v>0</v>
      </c>
      <c r="AE31" s="32">
        <v>0</v>
      </c>
      <c r="AF31" s="25">
        <v>0</v>
      </c>
      <c r="AG31" s="32">
        <v>0</v>
      </c>
      <c r="AH31" s="41">
        <v>0</v>
      </c>
      <c r="AK31" s="71"/>
      <c r="AL31" s="72"/>
    </row>
    <row r="32" spans="1:38" s="33" customFormat="1" ht="18">
      <c r="A32" s="39" t="s">
        <v>75</v>
      </c>
      <c r="B32" s="27"/>
      <c r="C32" s="7"/>
      <c r="D32" s="7"/>
      <c r="E32" s="7"/>
      <c r="F32" s="7"/>
      <c r="G32" s="7"/>
      <c r="H32" s="7"/>
      <c r="I32" s="7"/>
      <c r="J32" s="7"/>
      <c r="K32" s="28">
        <f>SUM(K31:K31)</f>
        <v>50000000</v>
      </c>
      <c r="L32" s="7"/>
      <c r="M32" s="7"/>
      <c r="N32" s="28">
        <f aca="true" t="shared" si="4" ref="N32:AH32">SUM(N31:N31)</f>
        <v>49300000</v>
      </c>
      <c r="O32" s="28">
        <f t="shared" si="4"/>
        <v>0</v>
      </c>
      <c r="P32" s="28">
        <f t="shared" si="4"/>
        <v>0</v>
      </c>
      <c r="Q32" s="28">
        <f t="shared" si="4"/>
        <v>0</v>
      </c>
      <c r="R32" s="28">
        <f t="shared" si="4"/>
        <v>0</v>
      </c>
      <c r="S32" s="28">
        <f t="shared" si="4"/>
        <v>0</v>
      </c>
      <c r="T32" s="28">
        <f t="shared" si="4"/>
        <v>1785115.06</v>
      </c>
      <c r="U32" s="28">
        <f t="shared" si="4"/>
        <v>0</v>
      </c>
      <c r="V32" s="28">
        <f t="shared" si="4"/>
        <v>49300000</v>
      </c>
      <c r="W32" s="28">
        <f t="shared" si="4"/>
        <v>1785115.06</v>
      </c>
      <c r="X32" s="28">
        <f t="shared" si="4"/>
        <v>0</v>
      </c>
      <c r="Y32" s="28">
        <f t="shared" si="4"/>
        <v>0</v>
      </c>
      <c r="Z32" s="28">
        <f t="shared" si="4"/>
        <v>0</v>
      </c>
      <c r="AA32" s="28">
        <f t="shared" si="4"/>
        <v>0</v>
      </c>
      <c r="AB32" s="28">
        <f t="shared" si="4"/>
        <v>0</v>
      </c>
      <c r="AC32" s="28">
        <f t="shared" si="4"/>
        <v>0</v>
      </c>
      <c r="AD32" s="28">
        <f t="shared" si="4"/>
        <v>0</v>
      </c>
      <c r="AE32" s="28">
        <f t="shared" si="4"/>
        <v>0</v>
      </c>
      <c r="AF32" s="28">
        <f t="shared" si="4"/>
        <v>0</v>
      </c>
      <c r="AG32" s="28">
        <f t="shared" si="4"/>
        <v>0</v>
      </c>
      <c r="AH32" s="28">
        <f t="shared" si="4"/>
        <v>0</v>
      </c>
      <c r="AK32" s="72"/>
      <c r="AL32" s="72"/>
    </row>
    <row r="33" spans="1:34" ht="15.75">
      <c r="A33" s="37" t="s">
        <v>49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42"/>
    </row>
    <row r="34" spans="1:34" s="33" customFormat="1" ht="16.5" thickBot="1">
      <c r="A34" s="48" t="s">
        <v>13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2">
        <v>0</v>
      </c>
    </row>
    <row r="35" spans="1:34" s="33" customFormat="1" ht="23.25" customHeight="1" thickBot="1">
      <c r="A35" s="53" t="s">
        <v>14</v>
      </c>
      <c r="B35" s="54"/>
      <c r="C35" s="54"/>
      <c r="D35" s="54"/>
      <c r="E35" s="54"/>
      <c r="F35" s="54"/>
      <c r="G35" s="54"/>
      <c r="H35" s="54"/>
      <c r="I35" s="54"/>
      <c r="J35" s="54"/>
      <c r="K35" s="55">
        <f>K19+K29+K32+K34</f>
        <v>212373000</v>
      </c>
      <c r="L35" s="54"/>
      <c r="M35" s="54"/>
      <c r="N35" s="55">
        <f aca="true" t="shared" si="5" ref="N35:AH35">N19+N29+N32+N34</f>
        <v>113491174.97</v>
      </c>
      <c r="O35" s="55">
        <f t="shared" si="5"/>
        <v>0</v>
      </c>
      <c r="P35" s="55">
        <f t="shared" si="5"/>
        <v>0</v>
      </c>
      <c r="Q35" s="55">
        <f t="shared" si="5"/>
        <v>0</v>
      </c>
      <c r="R35" s="55">
        <f t="shared" si="5"/>
        <v>0</v>
      </c>
      <c r="S35" s="55">
        <f t="shared" si="5"/>
        <v>79700000</v>
      </c>
      <c r="T35" s="55">
        <f t="shared" si="5"/>
        <v>1892457.3</v>
      </c>
      <c r="U35" s="55">
        <f t="shared" si="5"/>
        <v>0</v>
      </c>
      <c r="V35" s="55">
        <f t="shared" si="5"/>
        <v>79700000</v>
      </c>
      <c r="W35" s="55">
        <f t="shared" si="5"/>
        <v>1892457.3</v>
      </c>
      <c r="X35" s="55">
        <f t="shared" si="5"/>
        <v>0</v>
      </c>
      <c r="Y35" s="55">
        <f t="shared" si="5"/>
        <v>0</v>
      </c>
      <c r="Z35" s="55">
        <f t="shared" si="5"/>
        <v>0</v>
      </c>
      <c r="AA35" s="55">
        <f t="shared" si="5"/>
        <v>0</v>
      </c>
      <c r="AB35" s="55">
        <f t="shared" si="5"/>
        <v>0</v>
      </c>
      <c r="AC35" s="55">
        <f t="shared" si="5"/>
        <v>0</v>
      </c>
      <c r="AD35" s="55">
        <f t="shared" si="5"/>
        <v>113491174.97</v>
      </c>
      <c r="AE35" s="55">
        <f t="shared" si="5"/>
        <v>0</v>
      </c>
      <c r="AF35" s="55">
        <f t="shared" si="5"/>
        <v>0</v>
      </c>
      <c r="AG35" s="55">
        <f t="shared" si="5"/>
        <v>0</v>
      </c>
      <c r="AH35" s="56">
        <f t="shared" si="5"/>
        <v>0</v>
      </c>
    </row>
    <row r="36" spans="1:34" ht="15.75">
      <c r="A36" s="8"/>
      <c r="B36" s="8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73"/>
      <c r="N36" s="73"/>
      <c r="O36" s="73"/>
      <c r="P36" s="73"/>
      <c r="Q36" s="7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.75">
      <c r="A37" s="8"/>
      <c r="B37" s="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.75">
      <c r="A39" s="8"/>
      <c r="B39" s="8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8.75">
      <c r="A40" s="8"/>
      <c r="B40" s="74"/>
      <c r="C40" s="75"/>
      <c r="D40" s="76"/>
      <c r="E40" s="74"/>
      <c r="F40" s="75"/>
      <c r="G40" s="109"/>
      <c r="H40" s="109"/>
      <c r="I40" s="74"/>
      <c r="J40" s="77"/>
      <c r="K40" s="78"/>
      <c r="L40" s="77"/>
      <c r="M40" s="73"/>
      <c r="N40" s="73"/>
      <c r="O40" s="73"/>
      <c r="P40" s="73"/>
      <c r="Q40" s="73"/>
      <c r="R40" s="8"/>
      <c r="S40" s="79"/>
      <c r="T40" s="79"/>
      <c r="U40" s="8"/>
      <c r="V40" s="8"/>
      <c r="W40" s="79"/>
      <c r="X40" s="8"/>
      <c r="Y40" s="8"/>
      <c r="Z40" s="8"/>
      <c r="AA40" s="8"/>
      <c r="AB40" s="8"/>
      <c r="AC40" s="8"/>
      <c r="AD40" s="79"/>
      <c r="AE40" s="8"/>
      <c r="AF40" s="8"/>
      <c r="AG40" s="8"/>
      <c r="AH40" s="8"/>
    </row>
    <row r="41" spans="1:34" ht="18.75">
      <c r="A41" s="8"/>
      <c r="B41" s="74"/>
      <c r="C41" s="80" t="s">
        <v>78</v>
      </c>
      <c r="D41" s="71"/>
      <c r="E41" s="71"/>
      <c r="F41" s="71"/>
      <c r="G41" s="81"/>
      <c r="H41" s="75"/>
      <c r="I41" s="75"/>
      <c r="J41" s="75"/>
      <c r="K41" s="75"/>
      <c r="L41" s="75"/>
      <c r="M41" s="86"/>
      <c r="N41" s="73"/>
      <c r="O41" s="73"/>
      <c r="P41" s="73"/>
      <c r="Q41" s="73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8.75">
      <c r="A42" s="8"/>
      <c r="B42" s="74"/>
      <c r="C42" s="87" t="s">
        <v>79</v>
      </c>
      <c r="D42" s="87"/>
      <c r="E42" s="87"/>
      <c r="F42" s="81"/>
      <c r="G42" s="76"/>
      <c r="H42" s="76"/>
      <c r="I42" s="76"/>
      <c r="J42" s="76"/>
      <c r="K42" s="118" t="s">
        <v>77</v>
      </c>
      <c r="L42" s="118"/>
      <c r="M42" s="118"/>
      <c r="N42" s="82"/>
      <c r="O42" s="82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2:19" ht="18.75">
      <c r="B43" s="74"/>
      <c r="G43" s="108"/>
      <c r="H43" s="108"/>
      <c r="I43" s="74"/>
      <c r="J43" s="83"/>
      <c r="K43" s="83"/>
      <c r="L43" s="83"/>
      <c r="O43" s="83"/>
      <c r="P43" s="83"/>
      <c r="Q43" s="83"/>
      <c r="R43" s="83"/>
      <c r="S43" s="83"/>
    </row>
    <row r="44" spans="2:9" ht="18.75">
      <c r="B44" s="71"/>
      <c r="C44" s="80"/>
      <c r="G44" s="71"/>
      <c r="H44" s="71"/>
      <c r="I44" s="71"/>
    </row>
    <row r="45" spans="3:6" ht="18.75">
      <c r="C45" s="80"/>
      <c r="D45" s="74"/>
      <c r="F45" s="74"/>
    </row>
    <row r="47" spans="2:3" ht="12.75">
      <c r="B47" s="84"/>
      <c r="C47" s="84"/>
    </row>
    <row r="48" spans="2:3" ht="12.75">
      <c r="B48" s="85"/>
      <c r="C48" s="84"/>
    </row>
    <row r="49" ht="12.75">
      <c r="B49" s="68"/>
    </row>
    <row r="50" ht="12.75">
      <c r="B50" s="68"/>
    </row>
  </sheetData>
  <sheetProtection/>
  <mergeCells count="40">
    <mergeCell ref="A9:U9"/>
    <mergeCell ref="N15:P15"/>
    <mergeCell ref="B13:B16"/>
    <mergeCell ref="D13:D16"/>
    <mergeCell ref="K42:M42"/>
    <mergeCell ref="G11:H11"/>
    <mergeCell ref="A18:AH18"/>
    <mergeCell ref="AA13:AC14"/>
    <mergeCell ref="M13:M16"/>
    <mergeCell ref="AD13:AH14"/>
    <mergeCell ref="G43:H43"/>
    <mergeCell ref="G40:H40"/>
    <mergeCell ref="A20:AH20"/>
    <mergeCell ref="L13:L16"/>
    <mergeCell ref="I13:J15"/>
    <mergeCell ref="C36:L36"/>
    <mergeCell ref="V13:Z14"/>
    <mergeCell ref="A13:A16"/>
    <mergeCell ref="C13:C16"/>
    <mergeCell ref="A30:AH30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6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2022-11-23T00:31:13Z</cp:lastPrinted>
  <dcterms:created xsi:type="dcterms:W3CDTF">2000-10-03T09:28:13Z</dcterms:created>
  <dcterms:modified xsi:type="dcterms:W3CDTF">2023-01-09T01:12:06Z</dcterms:modified>
  <cp:category/>
  <cp:version/>
  <cp:contentType/>
  <cp:contentStatus/>
</cp:coreProperties>
</file>