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н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<sst xmlns="http://schemas.openxmlformats.org/spreadsheetml/2006/main" count="160" uniqueCount="75">
  <si>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по обеспечению пожарной безопасности</t>
  </si>
  <si>
    <t>№ п/п</t>
  </si>
  <si>
    <t>Наименование подразделения</t>
  </si>
  <si>
    <t>Мероприятия</t>
  </si>
  <si>
    <t>Приобретение огнетушителей</t>
  </si>
  <si>
    <t>Горнолыжная база</t>
  </si>
  <si>
    <t>ВСЕГО:</t>
  </si>
  <si>
    <t>ИТОГО:</t>
  </si>
  <si>
    <t>Уста-новка АПС</t>
  </si>
  <si>
    <t>МДОУ №1</t>
  </si>
  <si>
    <t>МДОУ №10</t>
  </si>
  <si>
    <t>МДОУ №19</t>
  </si>
  <si>
    <t>МДОУ №21</t>
  </si>
  <si>
    <t>МДОУ №25</t>
  </si>
  <si>
    <t>МДОУ №27</t>
  </si>
  <si>
    <t>МДОУ №35</t>
  </si>
  <si>
    <t>МДОУ №36</t>
  </si>
  <si>
    <t>Школа №6</t>
  </si>
  <si>
    <t>Школа №7</t>
  </si>
  <si>
    <t>Изготов-ление и монтаж эвакуаци-онной лестницы</t>
  </si>
  <si>
    <t>МУК</t>
  </si>
  <si>
    <t>ВСОШ</t>
  </si>
  <si>
    <t>Муниципальное учреждение "Управление образования"</t>
  </si>
  <si>
    <t>Муниципальное учреждение "Управление культуры"</t>
  </si>
  <si>
    <t>1.</t>
  </si>
  <si>
    <t>2.</t>
  </si>
  <si>
    <t>3.</t>
  </si>
  <si>
    <t>4.</t>
  </si>
  <si>
    <t>5.</t>
  </si>
  <si>
    <t>6.</t>
  </si>
  <si>
    <t>7.</t>
  </si>
  <si>
    <t>8.</t>
  </si>
  <si>
    <t>Муниципальное учреждение здравоохранения "Саянская городская больница"</t>
  </si>
  <si>
    <t>Гимназия №1 (гараж)</t>
  </si>
  <si>
    <t>МОУ ДОД ДДТ</t>
  </si>
  <si>
    <t>Муниципальное учреждение "Управление по физической культуре, спорту и туризму"</t>
  </si>
  <si>
    <t>План эвакуации</t>
  </si>
  <si>
    <t>МОУ ДОД ДЮСШ</t>
  </si>
  <si>
    <t>Школа №3 (мастерские, гараж)</t>
  </si>
  <si>
    <t>Школа №4 (мастерские, гараж)</t>
  </si>
  <si>
    <t>Школа №5 (мастерские)</t>
  </si>
  <si>
    <t>Итого по управлению образования:</t>
  </si>
  <si>
    <t>Итого по управлению по физической культуре, спорту и туризму:</t>
  </si>
  <si>
    <t>Итого по управлению культуры:</t>
  </si>
  <si>
    <t>Заместитель мэра городского округа                                                     Р.М. Хайрутдинов</t>
  </si>
  <si>
    <t>РАСШИФРОВКА  ПЛАНА   МЕРОПРИЯТИЙ</t>
  </si>
  <si>
    <t>Итого по МУЗ СГБ:</t>
  </si>
  <si>
    <t>Проведение сгораемой стропильной кровли огнезащитным составом: детская поликлиника, ЛОР -отделение, родильное отделение</t>
  </si>
  <si>
    <t>Обучение лиц, ответственных за противо-пожарное состояние</t>
  </si>
  <si>
    <t>Приобретение наглядных пособий по пожарной безопасности</t>
  </si>
  <si>
    <t>Обучение лиц, ответст-венных за противо-пожарное состояние</t>
  </si>
  <si>
    <t>Школа №2              (мастерские, гараж)</t>
  </si>
  <si>
    <r>
      <t>МОУ ДОД  ДЮСШ (</t>
    </r>
    <r>
      <rPr>
        <sz val="8"/>
        <rFont val="Arial"/>
        <family val="2"/>
      </rPr>
      <t>бассейн, зал тяжелой атлетики, туристический клуб</t>
    </r>
    <r>
      <rPr>
        <sz val="10"/>
        <rFont val="Arial"/>
        <family val="0"/>
      </rPr>
      <t xml:space="preserve">) </t>
    </r>
  </si>
  <si>
    <t>МУ "Управление образования"</t>
  </si>
  <si>
    <t>2010г.</t>
  </si>
  <si>
    <t>2011г.</t>
  </si>
  <si>
    <t>План по Програм-ме на                                 2010- 2011 г.</t>
  </si>
  <si>
    <t>Изго-тов-ление плана эвакуа-ции</t>
  </si>
  <si>
    <t>Всего:          тыс.руб.</t>
  </si>
  <si>
    <t xml:space="preserve">Уста-новка АПС </t>
  </si>
  <si>
    <t>Уборка руберо-ида под шифер-ной кровлей</t>
  </si>
  <si>
    <t>Установ-ка уст-ройств для самозак-рыва-ния дверей</t>
  </si>
  <si>
    <t>Приоб-рете-ние огнету-шите-лей</t>
  </si>
  <si>
    <t>Итого                2010 год   (тыс. руб.)</t>
  </si>
  <si>
    <t>Итого                2011 год  (тыс. руб.)</t>
  </si>
  <si>
    <t>на объектах муниципальной собственности социальной сферы на 2010-2011 годы</t>
  </si>
  <si>
    <t>Монтаж системы АПС:                           патологоана-томическое отделение, помещения скорой помощи, ЦСО, операционный блок</t>
  </si>
  <si>
    <t>Монтаж системы АПС: Блок №3, первый этаж, пищеблок, прачечная, гараж, столярная мастерская</t>
  </si>
  <si>
    <t>Другие мероприятия</t>
  </si>
  <si>
    <t>Пожарные рукава, стволы, вентиля, головки соединительные, шкаф пожарный</t>
  </si>
  <si>
    <t xml:space="preserve">Другие меро-при-ятия </t>
  </si>
  <si>
    <t>Прове-дение сгорае-мой стро-пильной кровли огнеза-щитным сост-ом</t>
  </si>
  <si>
    <t>МУК "Централизован-ная библиотечная система"</t>
  </si>
  <si>
    <t>МУК "Центр народного творчества"</t>
  </si>
  <si>
    <t>Установ-ка уст-ройств для самозак-рывания дверей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</si>
</sst>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0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72" fontId="6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wrapText="1"/>
    </xf>
    <xf numFmtId="172" fontId="6" fillId="0" borderId="2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workbookViewId="0" topLeftCell="A55">
      <selection activeCell="K64" sqref="K64"/>
    </sheetView>
  </sheetViews>
  <sheetFormatPr defaultColWidth="9.140625" defaultRowHeight="12.75"/>
  <cols>
    <col min="1" max="1" width="3.7109375" style="0" customWidth="1"/>
    <col min="2" max="2" width="16.8515625" style="0" customWidth="1"/>
    <col min="3" max="3" width="7.00390625" style="0" customWidth="1"/>
    <col min="4" max="4" width="6.421875" style="0" customWidth="1"/>
    <col min="5" max="5" width="7.28125" style="0" customWidth="1"/>
    <col min="6" max="6" width="6.28125" style="0" customWidth="1"/>
    <col min="7" max="7" width="7.421875" style="0" customWidth="1"/>
    <col min="8" max="8" width="6.140625" style="0" customWidth="1"/>
    <col min="9" max="9" width="6.421875" style="0" customWidth="1"/>
    <col min="10" max="10" width="7.57421875" style="0" customWidth="1"/>
    <col min="11" max="11" width="8.28125" style="0" customWidth="1"/>
    <col min="12" max="12" width="7.00390625" style="0" customWidth="1"/>
    <col min="13" max="13" width="8.57421875" style="0" customWidth="1"/>
    <col min="14" max="14" width="8.28125" style="0" customWidth="1"/>
    <col min="15" max="15" width="7.421875" style="0" customWidth="1"/>
    <col min="16" max="17" width="7.57421875" style="0" customWidth="1"/>
  </cols>
  <sheetData>
    <row r="1" spans="1:17" ht="15.75">
      <c r="A1" s="59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>
      <c r="A3" s="59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6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customHeight="1">
      <c r="A5" s="53" t="s">
        <v>1</v>
      </c>
      <c r="B5" s="53" t="s">
        <v>2</v>
      </c>
      <c r="C5" s="56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44" t="s">
        <v>58</v>
      </c>
      <c r="Q5" s="47" t="s">
        <v>56</v>
      </c>
    </row>
    <row r="6" spans="1:17" ht="12.75" customHeight="1">
      <c r="A6" s="54"/>
      <c r="B6" s="54"/>
      <c r="C6" s="48" t="s">
        <v>54</v>
      </c>
      <c r="D6" s="48"/>
      <c r="E6" s="49" t="s">
        <v>63</v>
      </c>
      <c r="F6" s="50" t="s">
        <v>55</v>
      </c>
      <c r="G6" s="51"/>
      <c r="H6" s="51"/>
      <c r="I6" s="51"/>
      <c r="J6" s="51"/>
      <c r="K6" s="51"/>
      <c r="L6" s="51"/>
      <c r="M6" s="51"/>
      <c r="N6" s="52"/>
      <c r="O6" s="49" t="s">
        <v>64</v>
      </c>
      <c r="P6" s="45"/>
      <c r="Q6" s="47"/>
    </row>
    <row r="7" spans="1:17" ht="102.75" customHeight="1">
      <c r="A7" s="55"/>
      <c r="B7" s="55"/>
      <c r="C7" s="5" t="s">
        <v>8</v>
      </c>
      <c r="D7" s="5" t="s">
        <v>70</v>
      </c>
      <c r="E7" s="49"/>
      <c r="F7" s="39" t="s">
        <v>59</v>
      </c>
      <c r="G7" s="5" t="s">
        <v>60</v>
      </c>
      <c r="H7" s="5" t="s">
        <v>62</v>
      </c>
      <c r="I7" s="5" t="s">
        <v>57</v>
      </c>
      <c r="J7" s="5" t="s">
        <v>71</v>
      </c>
      <c r="K7" s="5" t="s">
        <v>19</v>
      </c>
      <c r="L7" s="5" t="s">
        <v>61</v>
      </c>
      <c r="M7" s="5" t="s">
        <v>50</v>
      </c>
      <c r="N7" s="5" t="s">
        <v>69</v>
      </c>
      <c r="O7" s="49"/>
      <c r="P7" s="46"/>
      <c r="Q7" s="47"/>
    </row>
    <row r="8" spans="1:17" ht="18" customHeight="1">
      <c r="A8" s="60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2.75">
      <c r="A9" s="7" t="s">
        <v>24</v>
      </c>
      <c r="B9" s="8" t="s">
        <v>9</v>
      </c>
      <c r="C9" s="11"/>
      <c r="D9" s="11"/>
      <c r="E9" s="11"/>
      <c r="F9" s="11"/>
      <c r="G9" s="11"/>
      <c r="H9" s="12">
        <v>3</v>
      </c>
      <c r="I9" s="12"/>
      <c r="J9" s="11"/>
      <c r="K9" s="11"/>
      <c r="L9" s="11"/>
      <c r="M9" s="11"/>
      <c r="N9" s="11"/>
      <c r="O9" s="17">
        <f>SUM(F9:N9)</f>
        <v>3</v>
      </c>
      <c r="P9" s="17">
        <f>SUM(C9:K9)</f>
        <v>3</v>
      </c>
      <c r="Q9" s="7"/>
    </row>
    <row r="10" spans="1:17" ht="12.75">
      <c r="A10" s="7" t="s">
        <v>25</v>
      </c>
      <c r="B10" s="7" t="s">
        <v>10</v>
      </c>
      <c r="C10" s="11"/>
      <c r="D10" s="11"/>
      <c r="E10" s="11"/>
      <c r="F10" s="11"/>
      <c r="G10" s="11"/>
      <c r="H10" s="12">
        <v>3</v>
      </c>
      <c r="I10" s="12"/>
      <c r="J10" s="11"/>
      <c r="K10" s="11"/>
      <c r="L10" s="11"/>
      <c r="M10" s="11"/>
      <c r="N10" s="11"/>
      <c r="O10" s="17">
        <f aca="true" t="shared" si="0" ref="O10:O16">SUM(F10:N10)</f>
        <v>3</v>
      </c>
      <c r="P10" s="17">
        <f aca="true" t="shared" si="1" ref="P10:P28">SUM(C10:K10)</f>
        <v>3</v>
      </c>
      <c r="Q10" s="7"/>
    </row>
    <row r="11" spans="1:17" ht="12.75">
      <c r="A11" s="7" t="s">
        <v>26</v>
      </c>
      <c r="B11" s="7" t="s">
        <v>11</v>
      </c>
      <c r="C11" s="11"/>
      <c r="D11" s="11"/>
      <c r="E11" s="11"/>
      <c r="F11" s="11"/>
      <c r="G11" s="12">
        <v>150</v>
      </c>
      <c r="H11" s="12">
        <v>3</v>
      </c>
      <c r="I11" s="12"/>
      <c r="J11" s="11"/>
      <c r="K11" s="11"/>
      <c r="L11" s="11"/>
      <c r="M11" s="11"/>
      <c r="N11" s="11"/>
      <c r="O11" s="17">
        <f t="shared" si="0"/>
        <v>153</v>
      </c>
      <c r="P11" s="17">
        <f t="shared" si="1"/>
        <v>153</v>
      </c>
      <c r="Q11" s="7"/>
    </row>
    <row r="12" spans="1:17" ht="12.75">
      <c r="A12" s="7" t="s">
        <v>27</v>
      </c>
      <c r="B12" s="7" t="s">
        <v>12</v>
      </c>
      <c r="C12" s="11"/>
      <c r="D12" s="11"/>
      <c r="E12" s="11"/>
      <c r="F12" s="11"/>
      <c r="G12" s="12"/>
      <c r="H12" s="12">
        <v>3</v>
      </c>
      <c r="I12" s="12"/>
      <c r="J12" s="11"/>
      <c r="K12" s="11"/>
      <c r="L12" s="11"/>
      <c r="M12" s="11"/>
      <c r="N12" s="11"/>
      <c r="O12" s="17">
        <f t="shared" si="0"/>
        <v>3</v>
      </c>
      <c r="P12" s="17">
        <f t="shared" si="1"/>
        <v>3</v>
      </c>
      <c r="Q12" s="7"/>
    </row>
    <row r="13" spans="1:17" ht="12.75">
      <c r="A13" s="7" t="s">
        <v>28</v>
      </c>
      <c r="B13" s="7" t="s">
        <v>13</v>
      </c>
      <c r="C13" s="11"/>
      <c r="D13" s="11"/>
      <c r="E13" s="11"/>
      <c r="F13" s="11"/>
      <c r="G13" s="12">
        <v>150</v>
      </c>
      <c r="H13" s="12">
        <v>3</v>
      </c>
      <c r="I13" s="12"/>
      <c r="J13" s="11"/>
      <c r="K13" s="11"/>
      <c r="L13" s="11"/>
      <c r="M13" s="11"/>
      <c r="N13" s="11"/>
      <c r="O13" s="17">
        <f t="shared" si="0"/>
        <v>153</v>
      </c>
      <c r="P13" s="17">
        <f t="shared" si="1"/>
        <v>153</v>
      </c>
      <c r="Q13" s="7"/>
    </row>
    <row r="14" spans="1:17" ht="12.75">
      <c r="A14" s="7" t="s">
        <v>29</v>
      </c>
      <c r="B14" s="7" t="s">
        <v>14</v>
      </c>
      <c r="C14" s="11"/>
      <c r="D14" s="11"/>
      <c r="E14" s="11"/>
      <c r="F14" s="11"/>
      <c r="G14" s="11"/>
      <c r="H14" s="12">
        <v>3</v>
      </c>
      <c r="I14" s="12"/>
      <c r="J14" s="11"/>
      <c r="K14" s="11"/>
      <c r="L14" s="11"/>
      <c r="M14" s="11"/>
      <c r="N14" s="11"/>
      <c r="O14" s="17">
        <f t="shared" si="0"/>
        <v>3</v>
      </c>
      <c r="P14" s="17">
        <f t="shared" si="1"/>
        <v>3</v>
      </c>
      <c r="Q14" s="7"/>
    </row>
    <row r="15" spans="1:17" ht="12.75">
      <c r="A15" s="7" t="s">
        <v>30</v>
      </c>
      <c r="B15" s="7" t="s">
        <v>15</v>
      </c>
      <c r="C15" s="11"/>
      <c r="D15" s="11"/>
      <c r="E15" s="11"/>
      <c r="F15" s="11"/>
      <c r="G15" s="12"/>
      <c r="H15" s="12">
        <v>3</v>
      </c>
      <c r="I15" s="12"/>
      <c r="J15" s="11"/>
      <c r="K15" s="11"/>
      <c r="L15" s="11"/>
      <c r="M15" s="11"/>
      <c r="N15" s="11"/>
      <c r="O15" s="17">
        <f t="shared" si="0"/>
        <v>3</v>
      </c>
      <c r="P15" s="17">
        <f t="shared" si="1"/>
        <v>3</v>
      </c>
      <c r="Q15" s="7"/>
    </row>
    <row r="16" spans="1:17" ht="12.75">
      <c r="A16" s="7" t="s">
        <v>31</v>
      </c>
      <c r="B16" s="7" t="s">
        <v>16</v>
      </c>
      <c r="C16" s="11"/>
      <c r="D16" s="11"/>
      <c r="E16" s="11"/>
      <c r="F16" s="11"/>
      <c r="G16" s="11"/>
      <c r="H16" s="12">
        <v>3</v>
      </c>
      <c r="I16" s="12"/>
      <c r="J16" s="11"/>
      <c r="K16" s="11"/>
      <c r="L16" s="11"/>
      <c r="M16" s="11"/>
      <c r="N16" s="11"/>
      <c r="O16" s="17">
        <f t="shared" si="0"/>
        <v>3</v>
      </c>
      <c r="P16" s="17">
        <f t="shared" si="1"/>
        <v>3</v>
      </c>
      <c r="Q16" s="7"/>
    </row>
    <row r="17" spans="1:17" ht="12.75">
      <c r="A17" s="7"/>
      <c r="B17" s="9" t="s">
        <v>7</v>
      </c>
      <c r="C17" s="13">
        <f aca="true" t="shared" si="2" ref="C17:K17">SUM(C9:C16)</f>
        <v>0</v>
      </c>
      <c r="D17" s="13">
        <f>SUM(D9:D16)</f>
        <v>0</v>
      </c>
      <c r="E17" s="13">
        <f>SUM(E9:E16)</f>
        <v>0</v>
      </c>
      <c r="F17" s="13">
        <f t="shared" si="2"/>
        <v>0</v>
      </c>
      <c r="G17" s="18">
        <f t="shared" si="2"/>
        <v>300</v>
      </c>
      <c r="H17" s="14">
        <f t="shared" si="2"/>
        <v>24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>SUM(L9:L16)</f>
        <v>0</v>
      </c>
      <c r="M17" s="41">
        <f>SUM(M9:M16)</f>
        <v>0</v>
      </c>
      <c r="N17" s="41">
        <f>SUM(N9:N16)</f>
        <v>0</v>
      </c>
      <c r="O17" s="14">
        <f>SUM(O9:O16)</f>
        <v>324</v>
      </c>
      <c r="P17" s="17">
        <f>E17+O17</f>
        <v>324</v>
      </c>
      <c r="Q17" s="7"/>
    </row>
    <row r="18" spans="1:17" ht="25.5" customHeight="1">
      <c r="A18" s="7" t="s">
        <v>24</v>
      </c>
      <c r="B18" s="8" t="s">
        <v>33</v>
      </c>
      <c r="C18" s="12"/>
      <c r="D18" s="12"/>
      <c r="E18" s="12"/>
      <c r="F18" s="12"/>
      <c r="G18" s="11"/>
      <c r="H18" s="12">
        <v>4</v>
      </c>
      <c r="I18" s="11"/>
      <c r="J18" s="11"/>
      <c r="K18" s="11"/>
      <c r="L18" s="11"/>
      <c r="M18" s="11"/>
      <c r="N18" s="11"/>
      <c r="O18" s="17">
        <f>SUM(F18:N18)</f>
        <v>4</v>
      </c>
      <c r="P18" s="17">
        <f t="shared" si="1"/>
        <v>4</v>
      </c>
      <c r="Q18" s="7"/>
    </row>
    <row r="19" spans="1:17" ht="24.75" customHeight="1">
      <c r="A19" s="7" t="s">
        <v>25</v>
      </c>
      <c r="B19" s="8" t="s">
        <v>51</v>
      </c>
      <c r="C19" s="7"/>
      <c r="D19" s="7"/>
      <c r="E19" s="7"/>
      <c r="F19" s="12">
        <v>80</v>
      </c>
      <c r="G19" s="11"/>
      <c r="H19" s="12">
        <v>4</v>
      </c>
      <c r="I19" s="11"/>
      <c r="J19" s="11"/>
      <c r="K19" s="11"/>
      <c r="L19" s="11"/>
      <c r="M19" s="11"/>
      <c r="N19" s="11"/>
      <c r="O19" s="17">
        <f aca="true" t="shared" si="3" ref="O19:O24">SUM(F19:N19)</f>
        <v>84</v>
      </c>
      <c r="P19" s="17">
        <f>SUM(F19:K19)</f>
        <v>84</v>
      </c>
      <c r="Q19" s="7"/>
    </row>
    <row r="20" spans="1:17" ht="25.5" customHeight="1">
      <c r="A20" s="7" t="s">
        <v>26</v>
      </c>
      <c r="B20" s="8" t="s">
        <v>38</v>
      </c>
      <c r="C20" s="7"/>
      <c r="D20" s="7"/>
      <c r="E20" s="7"/>
      <c r="F20" s="12"/>
      <c r="G20" s="11"/>
      <c r="H20" s="12">
        <v>4</v>
      </c>
      <c r="I20" s="11"/>
      <c r="J20" s="11"/>
      <c r="K20" s="11"/>
      <c r="L20" s="11"/>
      <c r="M20" s="11"/>
      <c r="N20" s="11"/>
      <c r="O20" s="17">
        <f t="shared" si="3"/>
        <v>4</v>
      </c>
      <c r="P20" s="17">
        <f>SUM(F20:K20)</f>
        <v>4</v>
      </c>
      <c r="Q20" s="7"/>
    </row>
    <row r="21" spans="1:17" ht="24.75" customHeight="1">
      <c r="A21" s="7" t="s">
        <v>27</v>
      </c>
      <c r="B21" s="8" t="s">
        <v>39</v>
      </c>
      <c r="C21" s="7"/>
      <c r="D21" s="7"/>
      <c r="E21" s="7"/>
      <c r="F21" s="12">
        <v>80</v>
      </c>
      <c r="G21" s="11"/>
      <c r="H21" s="12">
        <v>4</v>
      </c>
      <c r="I21" s="11"/>
      <c r="J21" s="11"/>
      <c r="K21" s="11"/>
      <c r="L21" s="11"/>
      <c r="M21" s="11"/>
      <c r="N21" s="11"/>
      <c r="O21" s="17">
        <f t="shared" si="3"/>
        <v>84</v>
      </c>
      <c r="P21" s="17">
        <f>SUM(F21:K21)</f>
        <v>84</v>
      </c>
      <c r="Q21" s="7"/>
    </row>
    <row r="22" spans="1:17" ht="27" customHeight="1">
      <c r="A22" s="7" t="s">
        <v>28</v>
      </c>
      <c r="B22" s="8" t="s">
        <v>40</v>
      </c>
      <c r="C22" s="7"/>
      <c r="D22" s="7"/>
      <c r="E22" s="7"/>
      <c r="F22" s="12">
        <v>80</v>
      </c>
      <c r="G22" s="11"/>
      <c r="H22" s="12">
        <v>4</v>
      </c>
      <c r="I22" s="11"/>
      <c r="J22" s="11"/>
      <c r="K22" s="11"/>
      <c r="L22" s="11"/>
      <c r="M22" s="11"/>
      <c r="N22" s="11"/>
      <c r="O22" s="17">
        <f t="shared" si="3"/>
        <v>84</v>
      </c>
      <c r="P22" s="17">
        <f>SUM(F22:K22)</f>
        <v>84</v>
      </c>
      <c r="Q22" s="7"/>
    </row>
    <row r="23" spans="1:17" ht="20.25" customHeight="1">
      <c r="A23" s="7" t="s">
        <v>29</v>
      </c>
      <c r="B23" s="7" t="s">
        <v>17</v>
      </c>
      <c r="C23" s="12"/>
      <c r="D23" s="12"/>
      <c r="E23" s="12"/>
      <c r="F23" s="12"/>
      <c r="G23" s="11"/>
      <c r="H23" s="12">
        <v>4</v>
      </c>
      <c r="I23" s="11"/>
      <c r="J23" s="11"/>
      <c r="K23" s="11"/>
      <c r="L23" s="11"/>
      <c r="M23" s="11"/>
      <c r="N23" s="11"/>
      <c r="O23" s="17">
        <f t="shared" si="3"/>
        <v>4</v>
      </c>
      <c r="P23" s="17">
        <f t="shared" si="1"/>
        <v>4</v>
      </c>
      <c r="Q23" s="7"/>
    </row>
    <row r="24" spans="1:17" ht="17.25" customHeight="1">
      <c r="A24" s="7" t="s">
        <v>30</v>
      </c>
      <c r="B24" s="7" t="s">
        <v>18</v>
      </c>
      <c r="C24" s="12"/>
      <c r="D24" s="12"/>
      <c r="E24" s="12"/>
      <c r="F24" s="12"/>
      <c r="G24" s="11"/>
      <c r="H24" s="12">
        <v>4</v>
      </c>
      <c r="I24" s="11"/>
      <c r="J24" s="11"/>
      <c r="K24" s="11"/>
      <c r="L24" s="11"/>
      <c r="M24" s="11"/>
      <c r="N24" s="11"/>
      <c r="O24" s="17">
        <f t="shared" si="3"/>
        <v>4</v>
      </c>
      <c r="P24" s="17">
        <f t="shared" si="1"/>
        <v>4</v>
      </c>
      <c r="Q24" s="7"/>
    </row>
    <row r="25" spans="1:17" ht="12.75">
      <c r="A25" s="7"/>
      <c r="B25" s="9" t="s">
        <v>7</v>
      </c>
      <c r="C25" s="40">
        <f aca="true" t="shared" si="4" ref="C25:H25">SUM(C18:C24)</f>
        <v>0</v>
      </c>
      <c r="D25" s="40">
        <f t="shared" si="4"/>
        <v>0</v>
      </c>
      <c r="E25" s="40">
        <f t="shared" si="4"/>
        <v>0</v>
      </c>
      <c r="F25" s="18">
        <f t="shared" si="4"/>
        <v>240</v>
      </c>
      <c r="G25" s="13">
        <f t="shared" si="4"/>
        <v>0</v>
      </c>
      <c r="H25" s="18">
        <f t="shared" si="4"/>
        <v>28</v>
      </c>
      <c r="I25" s="40">
        <f aca="true" t="shared" si="5" ref="I25:N25">SUM(I18:I24)</f>
        <v>0</v>
      </c>
      <c r="J25" s="40">
        <f t="shared" si="5"/>
        <v>0</v>
      </c>
      <c r="K25" s="40">
        <f t="shared" si="5"/>
        <v>0</v>
      </c>
      <c r="L25" s="40">
        <f t="shared" si="5"/>
        <v>0</v>
      </c>
      <c r="M25" s="40">
        <f t="shared" si="5"/>
        <v>0</v>
      </c>
      <c r="N25" s="40">
        <f t="shared" si="5"/>
        <v>0</v>
      </c>
      <c r="O25" s="18">
        <f>SUM(O18:O24)</f>
        <v>268</v>
      </c>
      <c r="P25" s="17">
        <f>E25+O25</f>
        <v>268</v>
      </c>
      <c r="Q25" s="7"/>
    </row>
    <row r="26" spans="1:17" ht="15.75" customHeight="1">
      <c r="A26" s="7" t="s">
        <v>24</v>
      </c>
      <c r="B26" s="15" t="s">
        <v>20</v>
      </c>
      <c r="C26" s="13"/>
      <c r="D26" s="13"/>
      <c r="E26" s="13"/>
      <c r="F26" s="13"/>
      <c r="G26" s="19"/>
      <c r="H26" s="16">
        <v>1.5</v>
      </c>
      <c r="I26" s="19"/>
      <c r="J26" s="13"/>
      <c r="K26" s="13"/>
      <c r="L26" s="13"/>
      <c r="M26" s="13"/>
      <c r="N26" s="13"/>
      <c r="O26" s="13">
        <f>SUM(F26:N26)</f>
        <v>1.5</v>
      </c>
      <c r="P26" s="17">
        <f t="shared" si="1"/>
        <v>1.5</v>
      </c>
      <c r="Q26" s="7"/>
    </row>
    <row r="27" spans="1:17" ht="17.25" customHeight="1">
      <c r="A27" s="7" t="s">
        <v>25</v>
      </c>
      <c r="B27" s="7" t="s">
        <v>21</v>
      </c>
      <c r="C27" s="11"/>
      <c r="D27" s="11"/>
      <c r="E27" s="11"/>
      <c r="F27" s="11"/>
      <c r="G27" s="11"/>
      <c r="H27" s="12">
        <v>1.5</v>
      </c>
      <c r="I27" s="19"/>
      <c r="J27" s="11"/>
      <c r="K27" s="12">
        <v>176</v>
      </c>
      <c r="L27" s="12"/>
      <c r="M27" s="12"/>
      <c r="N27" s="12"/>
      <c r="O27" s="13">
        <f aca="true" t="shared" si="6" ref="O27:O33">SUM(F27:N27)</f>
        <v>177.5</v>
      </c>
      <c r="P27" s="17">
        <f t="shared" si="1"/>
        <v>177.5</v>
      </c>
      <c r="Q27" s="7"/>
    </row>
    <row r="28" spans="1:17" ht="18" customHeight="1">
      <c r="A28" s="7" t="s">
        <v>26</v>
      </c>
      <c r="B28" s="8" t="s">
        <v>34</v>
      </c>
      <c r="C28" s="11"/>
      <c r="D28" s="11"/>
      <c r="E28" s="11"/>
      <c r="F28" s="11"/>
      <c r="G28" s="11"/>
      <c r="H28" s="12">
        <v>3</v>
      </c>
      <c r="I28" s="12"/>
      <c r="J28" s="12">
        <v>200</v>
      </c>
      <c r="K28" s="11"/>
      <c r="L28" s="11"/>
      <c r="M28" s="11"/>
      <c r="N28" s="11"/>
      <c r="O28" s="13">
        <f t="shared" si="6"/>
        <v>203</v>
      </c>
      <c r="P28" s="17">
        <f t="shared" si="1"/>
        <v>203</v>
      </c>
      <c r="Q28" s="7"/>
    </row>
    <row r="29" spans="1:17" ht="15.75" customHeight="1">
      <c r="A29" s="53" t="s">
        <v>1</v>
      </c>
      <c r="B29" s="53" t="s">
        <v>2</v>
      </c>
      <c r="C29" s="56" t="s">
        <v>3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  <c r="P29" s="44" t="s">
        <v>58</v>
      </c>
      <c r="Q29" s="47" t="s">
        <v>56</v>
      </c>
    </row>
    <row r="30" spans="1:17" ht="15.75" customHeight="1">
      <c r="A30" s="54"/>
      <c r="B30" s="54"/>
      <c r="C30" s="48" t="s">
        <v>54</v>
      </c>
      <c r="D30" s="48"/>
      <c r="E30" s="49" t="s">
        <v>63</v>
      </c>
      <c r="F30" s="50" t="s">
        <v>55</v>
      </c>
      <c r="G30" s="51"/>
      <c r="H30" s="51"/>
      <c r="I30" s="51"/>
      <c r="J30" s="51"/>
      <c r="K30" s="51"/>
      <c r="L30" s="51"/>
      <c r="M30" s="51"/>
      <c r="N30" s="52"/>
      <c r="O30" s="49" t="s">
        <v>64</v>
      </c>
      <c r="P30" s="45"/>
      <c r="Q30" s="47"/>
    </row>
    <row r="31" spans="1:17" ht="103.5" customHeight="1">
      <c r="A31" s="55"/>
      <c r="B31" s="55"/>
      <c r="C31" s="5" t="s">
        <v>8</v>
      </c>
      <c r="D31" s="5" t="s">
        <v>70</v>
      </c>
      <c r="E31" s="49"/>
      <c r="F31" s="39" t="s">
        <v>59</v>
      </c>
      <c r="G31" s="5" t="s">
        <v>60</v>
      </c>
      <c r="H31" s="5" t="s">
        <v>62</v>
      </c>
      <c r="I31" s="5" t="s">
        <v>57</v>
      </c>
      <c r="J31" s="5" t="s">
        <v>71</v>
      </c>
      <c r="K31" s="5" t="s">
        <v>19</v>
      </c>
      <c r="L31" s="5" t="s">
        <v>61</v>
      </c>
      <c r="M31" s="5" t="s">
        <v>50</v>
      </c>
      <c r="N31" s="5" t="s">
        <v>69</v>
      </c>
      <c r="O31" s="49"/>
      <c r="P31" s="46"/>
      <c r="Q31" s="47"/>
    </row>
    <row r="32" spans="1:17" ht="51.75" customHeight="1">
      <c r="A32" s="7" t="s">
        <v>27</v>
      </c>
      <c r="B32" s="8" t="s">
        <v>52</v>
      </c>
      <c r="C32" s="12">
        <v>400</v>
      </c>
      <c r="D32" s="12"/>
      <c r="E32" s="17">
        <f>C32+D32</f>
        <v>400</v>
      </c>
      <c r="F32" s="12"/>
      <c r="G32" s="19">
        <v>100</v>
      </c>
      <c r="H32" s="12">
        <v>2</v>
      </c>
      <c r="I32" s="12"/>
      <c r="J32" s="12">
        <v>124</v>
      </c>
      <c r="K32" s="11"/>
      <c r="L32" s="11"/>
      <c r="M32" s="11"/>
      <c r="N32" s="11"/>
      <c r="O32" s="18">
        <f t="shared" si="6"/>
        <v>226</v>
      </c>
      <c r="P32" s="17">
        <f>O32+E32</f>
        <v>626</v>
      </c>
      <c r="Q32" s="7"/>
    </row>
    <row r="33" spans="1:17" ht="24.75" customHeight="1">
      <c r="A33" s="7" t="s">
        <v>28</v>
      </c>
      <c r="B33" s="8" t="s">
        <v>53</v>
      </c>
      <c r="C33" s="12">
        <v>107.8</v>
      </c>
      <c r="D33" s="12"/>
      <c r="E33" s="17">
        <f>C33+D33</f>
        <v>107.8</v>
      </c>
      <c r="F33" s="12"/>
      <c r="G33" s="19"/>
      <c r="H33" s="12"/>
      <c r="I33" s="12"/>
      <c r="J33" s="12"/>
      <c r="K33" s="11"/>
      <c r="L33" s="11"/>
      <c r="M33" s="11"/>
      <c r="N33" s="11"/>
      <c r="O33" s="13">
        <f t="shared" si="6"/>
        <v>0</v>
      </c>
      <c r="P33" s="17">
        <f>E33+O33</f>
        <v>107.8</v>
      </c>
      <c r="Q33" s="7"/>
    </row>
    <row r="34" spans="1:18" ht="17.25" customHeight="1">
      <c r="A34" s="7"/>
      <c r="B34" s="9" t="s">
        <v>7</v>
      </c>
      <c r="C34" s="18">
        <f>SUM(C26:C33)</f>
        <v>507.8</v>
      </c>
      <c r="D34" s="18"/>
      <c r="E34" s="17">
        <f>C34+D34</f>
        <v>507.8</v>
      </c>
      <c r="F34" s="40">
        <f aca="true" t="shared" si="7" ref="F34:O34">SUM(F26:F33)</f>
        <v>0</v>
      </c>
      <c r="G34" s="18">
        <f t="shared" si="7"/>
        <v>100</v>
      </c>
      <c r="H34" s="18">
        <f t="shared" si="7"/>
        <v>8</v>
      </c>
      <c r="I34" s="40">
        <f t="shared" si="7"/>
        <v>0</v>
      </c>
      <c r="J34" s="18">
        <f t="shared" si="7"/>
        <v>324</v>
      </c>
      <c r="K34" s="18">
        <f t="shared" si="7"/>
        <v>176</v>
      </c>
      <c r="L34" s="40">
        <f t="shared" si="7"/>
        <v>0</v>
      </c>
      <c r="M34" s="40">
        <f t="shared" si="7"/>
        <v>0</v>
      </c>
      <c r="N34" s="40">
        <f t="shared" si="7"/>
        <v>0</v>
      </c>
      <c r="O34" s="18">
        <f t="shared" si="7"/>
        <v>608</v>
      </c>
      <c r="P34" s="17">
        <f>E34+O34</f>
        <v>1115.8</v>
      </c>
      <c r="Q34" s="7"/>
      <c r="R34" s="1"/>
    </row>
    <row r="35" spans="1:18" ht="38.25" customHeight="1">
      <c r="A35" s="7"/>
      <c r="B35" s="20" t="s">
        <v>41</v>
      </c>
      <c r="C35" s="18">
        <f>C17+C25+C34</f>
        <v>507.8</v>
      </c>
      <c r="D35" s="18"/>
      <c r="E35" s="17">
        <f>C35+D35</f>
        <v>507.8</v>
      </c>
      <c r="F35" s="18">
        <f aca="true" t="shared" si="8" ref="F35:P35">F17+F25+F34</f>
        <v>240</v>
      </c>
      <c r="G35" s="18">
        <f t="shared" si="8"/>
        <v>400</v>
      </c>
      <c r="H35" s="18">
        <f t="shared" si="8"/>
        <v>60</v>
      </c>
      <c r="I35" s="40">
        <f t="shared" si="8"/>
        <v>0</v>
      </c>
      <c r="J35" s="18">
        <f t="shared" si="8"/>
        <v>324</v>
      </c>
      <c r="K35" s="18">
        <f t="shared" si="8"/>
        <v>176</v>
      </c>
      <c r="L35" s="40">
        <f t="shared" si="8"/>
        <v>0</v>
      </c>
      <c r="M35" s="40">
        <f t="shared" si="8"/>
        <v>0</v>
      </c>
      <c r="N35" s="40">
        <f t="shared" si="8"/>
        <v>0</v>
      </c>
      <c r="O35" s="18">
        <f t="shared" si="8"/>
        <v>1200</v>
      </c>
      <c r="P35" s="18">
        <f t="shared" si="8"/>
        <v>1707.8</v>
      </c>
      <c r="Q35" s="35">
        <v>1707.8</v>
      </c>
      <c r="R35" s="1"/>
    </row>
    <row r="36" spans="1:18" ht="12.75" customHeight="1">
      <c r="A36" s="64" t="s">
        <v>35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1"/>
    </row>
    <row r="37" spans="1:18" ht="18" customHeight="1">
      <c r="A37" s="7" t="s">
        <v>24</v>
      </c>
      <c r="B37" s="8" t="s">
        <v>5</v>
      </c>
      <c r="C37" s="12"/>
      <c r="D37" s="12"/>
      <c r="E37" s="43">
        <f>C37+D37</f>
        <v>0</v>
      </c>
      <c r="F37" s="12"/>
      <c r="G37" s="12"/>
      <c r="H37" s="12"/>
      <c r="I37" s="12"/>
      <c r="J37" s="12">
        <v>74</v>
      </c>
      <c r="K37" s="12"/>
      <c r="L37" s="12"/>
      <c r="M37" s="12"/>
      <c r="N37" s="12"/>
      <c r="O37" s="17">
        <f>SUM(F37:N37)</f>
        <v>74</v>
      </c>
      <c r="P37" s="17">
        <f>E37+O37</f>
        <v>74</v>
      </c>
      <c r="Q37" s="35"/>
      <c r="R37" s="1"/>
    </row>
    <row r="38" spans="1:18" ht="18" customHeight="1">
      <c r="A38" s="7" t="s">
        <v>25</v>
      </c>
      <c r="B38" s="8" t="s">
        <v>36</v>
      </c>
      <c r="C38" s="12"/>
      <c r="D38" s="12"/>
      <c r="E38" s="43">
        <f>C38+D38</f>
        <v>0</v>
      </c>
      <c r="F38" s="12"/>
      <c r="G38" s="12"/>
      <c r="H38" s="12"/>
      <c r="I38" s="12">
        <v>6</v>
      </c>
      <c r="J38" s="12"/>
      <c r="K38" s="12"/>
      <c r="L38" s="12"/>
      <c r="M38" s="12"/>
      <c r="N38" s="12"/>
      <c r="O38" s="17">
        <f>SUM(F38:N38)</f>
        <v>6</v>
      </c>
      <c r="P38" s="17">
        <f>E38+O38</f>
        <v>6</v>
      </c>
      <c r="Q38" s="35"/>
      <c r="R38" s="1"/>
    </row>
    <row r="39" spans="1:18" ht="17.25" customHeight="1">
      <c r="A39" s="7" t="s">
        <v>26</v>
      </c>
      <c r="B39" s="8" t="s">
        <v>37</v>
      </c>
      <c r="C39" s="12"/>
      <c r="D39" s="12"/>
      <c r="E39" s="43">
        <f>C39+D39</f>
        <v>0</v>
      </c>
      <c r="F39" s="12"/>
      <c r="G39" s="12"/>
      <c r="H39" s="12">
        <v>10</v>
      </c>
      <c r="I39" s="12"/>
      <c r="J39" s="12">
        <v>90</v>
      </c>
      <c r="K39" s="12"/>
      <c r="L39" s="12"/>
      <c r="M39" s="12"/>
      <c r="N39" s="12"/>
      <c r="O39" s="17">
        <f>SUM(F39:N39)</f>
        <v>100</v>
      </c>
      <c r="P39" s="17">
        <f>E39+O39</f>
        <v>100</v>
      </c>
      <c r="Q39" s="35"/>
      <c r="R39" s="1"/>
    </row>
    <row r="40" spans="1:18" ht="26.25" customHeight="1">
      <c r="A40" s="7" t="s">
        <v>27</v>
      </c>
      <c r="B40" s="8" t="s">
        <v>4</v>
      </c>
      <c r="C40" s="12"/>
      <c r="D40" s="12"/>
      <c r="E40" s="43">
        <f>C40+D40</f>
        <v>0</v>
      </c>
      <c r="F40" s="12"/>
      <c r="G40" s="12"/>
      <c r="H40" s="12">
        <v>70</v>
      </c>
      <c r="I40" s="12"/>
      <c r="J40" s="12"/>
      <c r="K40" s="12"/>
      <c r="L40" s="12"/>
      <c r="M40" s="12"/>
      <c r="N40" s="12"/>
      <c r="O40" s="17">
        <f>SUM(F40:N40)</f>
        <v>70</v>
      </c>
      <c r="P40" s="17">
        <f>E40+O40</f>
        <v>70</v>
      </c>
      <c r="Q40" s="35"/>
      <c r="R40" s="1"/>
    </row>
    <row r="41" spans="1:18" ht="65.25" customHeight="1">
      <c r="A41" s="7"/>
      <c r="B41" s="20" t="s">
        <v>42</v>
      </c>
      <c r="C41" s="40">
        <f aca="true" t="shared" si="9" ref="C41:K41">SUM(C37:C40)</f>
        <v>0</v>
      </c>
      <c r="D41" s="40"/>
      <c r="E41" s="40">
        <f>C41+D41</f>
        <v>0</v>
      </c>
      <c r="F41" s="40"/>
      <c r="G41" s="40">
        <f t="shared" si="9"/>
        <v>0</v>
      </c>
      <c r="H41" s="14">
        <f t="shared" si="9"/>
        <v>80</v>
      </c>
      <c r="I41" s="14">
        <f t="shared" si="9"/>
        <v>6</v>
      </c>
      <c r="J41" s="14">
        <f t="shared" si="9"/>
        <v>164</v>
      </c>
      <c r="K41" s="41">
        <f t="shared" si="9"/>
        <v>0</v>
      </c>
      <c r="L41" s="41">
        <f>SUM(L37:L40)</f>
        <v>0</v>
      </c>
      <c r="M41" s="41">
        <f>SUM(M37:M40)</f>
        <v>0</v>
      </c>
      <c r="N41" s="41">
        <f>SUM(N37:N40)</f>
        <v>0</v>
      </c>
      <c r="O41" s="14">
        <f>SUM(O37:O40)</f>
        <v>250</v>
      </c>
      <c r="P41" s="17">
        <f>SUM(P37:P40)</f>
        <v>250</v>
      </c>
      <c r="Q41" s="35">
        <v>490.1</v>
      </c>
      <c r="R41" s="1"/>
    </row>
    <row r="42" spans="1:18" ht="20.25" customHeight="1">
      <c r="A42" s="67" t="s">
        <v>23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  <c r="R42" s="1"/>
    </row>
    <row r="43" spans="1:18" ht="54.75" customHeight="1">
      <c r="A43" s="15" t="s">
        <v>24</v>
      </c>
      <c r="B43" s="10" t="s">
        <v>72</v>
      </c>
      <c r="C43" s="37">
        <v>179</v>
      </c>
      <c r="D43" s="37"/>
      <c r="E43" s="38">
        <f>C43+D43</f>
        <v>179</v>
      </c>
      <c r="F43" s="34">
        <v>308.1</v>
      </c>
      <c r="G43" s="15"/>
      <c r="H43" s="15"/>
      <c r="I43" s="15"/>
      <c r="J43" s="15"/>
      <c r="K43" s="15"/>
      <c r="L43" s="15"/>
      <c r="M43" s="15"/>
      <c r="N43" s="15"/>
      <c r="O43" s="38">
        <f>SUM(F43:N43)</f>
        <v>308.1</v>
      </c>
      <c r="P43" s="38">
        <f>E43+O43</f>
        <v>487.1</v>
      </c>
      <c r="Q43" s="35"/>
      <c r="R43" s="1"/>
    </row>
    <row r="44" spans="1:18" ht="42" customHeight="1">
      <c r="A44" s="15" t="s">
        <v>25</v>
      </c>
      <c r="B44" s="10" t="s">
        <v>73</v>
      </c>
      <c r="C44" s="37">
        <v>200</v>
      </c>
      <c r="D44" s="37"/>
      <c r="E44" s="38">
        <f>C44+D44</f>
        <v>200</v>
      </c>
      <c r="F44" s="34"/>
      <c r="G44" s="15"/>
      <c r="H44" s="15"/>
      <c r="I44" s="15"/>
      <c r="J44" s="15"/>
      <c r="K44" s="15"/>
      <c r="L44" s="15"/>
      <c r="M44" s="15"/>
      <c r="N44" s="15"/>
      <c r="O44" s="42">
        <f>SUM(F44:N44)</f>
        <v>0</v>
      </c>
      <c r="P44" s="38">
        <f>E44+O44</f>
        <v>200</v>
      </c>
      <c r="Q44" s="35"/>
      <c r="R44" s="1"/>
    </row>
    <row r="45" spans="1:18" ht="18" customHeight="1">
      <c r="A45" s="53" t="s">
        <v>1</v>
      </c>
      <c r="B45" s="53" t="s">
        <v>2</v>
      </c>
      <c r="C45" s="56" t="s">
        <v>3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  <c r="P45" s="44" t="s">
        <v>58</v>
      </c>
      <c r="Q45" s="47" t="s">
        <v>56</v>
      </c>
      <c r="R45" s="1"/>
    </row>
    <row r="46" spans="1:18" ht="12" customHeight="1">
      <c r="A46" s="54"/>
      <c r="B46" s="54"/>
      <c r="C46" s="48" t="s">
        <v>54</v>
      </c>
      <c r="D46" s="48"/>
      <c r="E46" s="49" t="s">
        <v>63</v>
      </c>
      <c r="F46" s="50" t="s">
        <v>55</v>
      </c>
      <c r="G46" s="51"/>
      <c r="H46" s="51"/>
      <c r="I46" s="51"/>
      <c r="J46" s="51"/>
      <c r="K46" s="51"/>
      <c r="L46" s="51"/>
      <c r="M46" s="51"/>
      <c r="N46" s="52"/>
      <c r="O46" s="49" t="s">
        <v>64</v>
      </c>
      <c r="P46" s="45"/>
      <c r="Q46" s="47"/>
      <c r="R46" s="1"/>
    </row>
    <row r="47" spans="1:18" ht="102.75" customHeight="1">
      <c r="A47" s="55"/>
      <c r="B47" s="55"/>
      <c r="C47" s="5" t="s">
        <v>8</v>
      </c>
      <c r="D47" s="5" t="s">
        <v>70</v>
      </c>
      <c r="E47" s="49"/>
      <c r="F47" s="39" t="s">
        <v>59</v>
      </c>
      <c r="G47" s="5" t="s">
        <v>60</v>
      </c>
      <c r="H47" s="5" t="s">
        <v>62</v>
      </c>
      <c r="I47" s="5" t="s">
        <v>57</v>
      </c>
      <c r="J47" s="5" t="s">
        <v>71</v>
      </c>
      <c r="K47" s="5" t="s">
        <v>19</v>
      </c>
      <c r="L47" s="5" t="s">
        <v>61</v>
      </c>
      <c r="M47" s="5" t="s">
        <v>50</v>
      </c>
      <c r="N47" s="5" t="s">
        <v>69</v>
      </c>
      <c r="O47" s="49"/>
      <c r="P47" s="46"/>
      <c r="Q47" s="47"/>
      <c r="R47" s="1"/>
    </row>
    <row r="48" spans="1:17" ht="38.25">
      <c r="A48" s="7"/>
      <c r="B48" s="20" t="s">
        <v>43</v>
      </c>
      <c r="C48" s="18">
        <f>SUM(C43:C47)</f>
        <v>379</v>
      </c>
      <c r="D48" s="18"/>
      <c r="E48" s="38">
        <f>C48+D48</f>
        <v>379</v>
      </c>
      <c r="F48" s="18">
        <f>F43+F44</f>
        <v>308.1</v>
      </c>
      <c r="G48" s="40">
        <f aca="true" t="shared" si="10" ref="G48:N48">G43+G44</f>
        <v>0</v>
      </c>
      <c r="H48" s="40">
        <f t="shared" si="10"/>
        <v>0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 t="shared" si="10"/>
        <v>0</v>
      </c>
      <c r="N48" s="40">
        <f t="shared" si="10"/>
        <v>0</v>
      </c>
      <c r="O48" s="18">
        <f>SUM(O43:O47)</f>
        <v>308.1</v>
      </c>
      <c r="P48" s="38">
        <f>SUM(P43:P47)</f>
        <v>687.1</v>
      </c>
      <c r="Q48" s="7">
        <v>687.1</v>
      </c>
    </row>
    <row r="49" spans="1:17" ht="18" customHeight="1">
      <c r="A49" s="60" t="s">
        <v>32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</row>
    <row r="50" spans="1:17" ht="129" customHeight="1">
      <c r="A50" s="16" t="s">
        <v>24</v>
      </c>
      <c r="B50" s="36" t="s">
        <v>66</v>
      </c>
      <c r="C50" s="19">
        <v>800</v>
      </c>
      <c r="D50" s="19"/>
      <c r="E50" s="17">
        <f>C50+D50</f>
        <v>800</v>
      </c>
      <c r="F50" s="19"/>
      <c r="G50" s="19"/>
      <c r="H50" s="19"/>
      <c r="I50" s="19"/>
      <c r="J50" s="19"/>
      <c r="K50" s="19"/>
      <c r="L50" s="19"/>
      <c r="M50" s="19"/>
      <c r="N50" s="19"/>
      <c r="O50" s="17">
        <f>SUM(F50:N50)</f>
        <v>0</v>
      </c>
      <c r="P50" s="17">
        <f>E50+O50</f>
        <v>800</v>
      </c>
      <c r="Q50" s="7"/>
    </row>
    <row r="51" spans="1:17" ht="129" customHeight="1">
      <c r="A51" s="16" t="s">
        <v>25</v>
      </c>
      <c r="B51" s="36" t="s">
        <v>47</v>
      </c>
      <c r="C51" s="7"/>
      <c r="D51" s="19">
        <v>156</v>
      </c>
      <c r="E51" s="17">
        <f aca="true" t="shared" si="11" ref="E51:E56">C51+D51</f>
        <v>156</v>
      </c>
      <c r="F51" s="16"/>
      <c r="G51" s="16"/>
      <c r="H51" s="16"/>
      <c r="I51" s="16"/>
      <c r="J51" s="19"/>
      <c r="K51" s="16"/>
      <c r="L51" s="16"/>
      <c r="M51" s="16"/>
      <c r="N51" s="16"/>
      <c r="O51" s="43">
        <f aca="true" t="shared" si="12" ref="O51:O56">SUM(F51:N51)</f>
        <v>0</v>
      </c>
      <c r="P51" s="17">
        <f>E51+O51</f>
        <v>156</v>
      </c>
      <c r="Q51" s="7"/>
    </row>
    <row r="52" spans="1:17" ht="57.75" customHeight="1">
      <c r="A52" s="16" t="s">
        <v>26</v>
      </c>
      <c r="B52" s="36" t="s">
        <v>48</v>
      </c>
      <c r="C52" s="7"/>
      <c r="D52" s="16">
        <v>16.8</v>
      </c>
      <c r="E52" s="17">
        <f t="shared" si="11"/>
        <v>16.8</v>
      </c>
      <c r="F52" s="16"/>
      <c r="G52" s="16"/>
      <c r="H52" s="16"/>
      <c r="I52" s="16"/>
      <c r="J52" s="16"/>
      <c r="K52" s="16"/>
      <c r="L52" s="16"/>
      <c r="M52" s="16"/>
      <c r="N52" s="16"/>
      <c r="O52" s="43">
        <f t="shared" si="12"/>
        <v>0</v>
      </c>
      <c r="P52" s="17">
        <f>E52+O52</f>
        <v>16.8</v>
      </c>
      <c r="Q52" s="7"/>
    </row>
    <row r="53" spans="1:17" ht="54" customHeight="1">
      <c r="A53" s="53" t="s">
        <v>1</v>
      </c>
      <c r="B53" s="53" t="s">
        <v>2</v>
      </c>
      <c r="C53" s="56" t="s">
        <v>3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  <c r="P53" s="44" t="s">
        <v>58</v>
      </c>
      <c r="Q53" s="47" t="s">
        <v>56</v>
      </c>
    </row>
    <row r="54" spans="1:17" ht="13.5" customHeight="1">
      <c r="A54" s="54"/>
      <c r="B54" s="54"/>
      <c r="C54" s="48" t="s">
        <v>54</v>
      </c>
      <c r="D54" s="48"/>
      <c r="E54" s="49" t="s">
        <v>63</v>
      </c>
      <c r="F54" s="50" t="s">
        <v>55</v>
      </c>
      <c r="G54" s="51"/>
      <c r="H54" s="51"/>
      <c r="I54" s="51"/>
      <c r="J54" s="51"/>
      <c r="K54" s="51"/>
      <c r="L54" s="51"/>
      <c r="M54" s="51"/>
      <c r="N54" s="52"/>
      <c r="O54" s="49" t="s">
        <v>64</v>
      </c>
      <c r="P54" s="45"/>
      <c r="Q54" s="47"/>
    </row>
    <row r="55" spans="1:17" ht="104.25" customHeight="1">
      <c r="A55" s="55"/>
      <c r="B55" s="55"/>
      <c r="C55" s="5" t="s">
        <v>8</v>
      </c>
      <c r="D55" s="5" t="s">
        <v>70</v>
      </c>
      <c r="E55" s="49"/>
      <c r="F55" s="39" t="s">
        <v>59</v>
      </c>
      <c r="G55" s="5" t="s">
        <v>60</v>
      </c>
      <c r="H55" s="5" t="s">
        <v>62</v>
      </c>
      <c r="I55" s="5" t="s">
        <v>57</v>
      </c>
      <c r="J55" s="5" t="s">
        <v>71</v>
      </c>
      <c r="K55" s="5" t="s">
        <v>19</v>
      </c>
      <c r="L55" s="5" t="s">
        <v>74</v>
      </c>
      <c r="M55" s="5" t="s">
        <v>50</v>
      </c>
      <c r="N55" s="5" t="s">
        <v>69</v>
      </c>
      <c r="O55" s="49"/>
      <c r="P55" s="46"/>
      <c r="Q55" s="47"/>
    </row>
    <row r="56" spans="1:17" ht="66.75" customHeight="1">
      <c r="A56" s="16" t="s">
        <v>27</v>
      </c>
      <c r="B56" s="36" t="s">
        <v>49</v>
      </c>
      <c r="C56" s="7"/>
      <c r="D56" s="19">
        <v>6</v>
      </c>
      <c r="E56" s="17">
        <f t="shared" si="11"/>
        <v>6</v>
      </c>
      <c r="F56" s="16"/>
      <c r="G56" s="16"/>
      <c r="H56" s="16"/>
      <c r="I56" s="16"/>
      <c r="J56" s="16"/>
      <c r="K56" s="16"/>
      <c r="L56" s="16"/>
      <c r="M56" s="19"/>
      <c r="N56" s="16"/>
      <c r="O56" s="43">
        <f t="shared" si="12"/>
        <v>0</v>
      </c>
      <c r="P56" s="17">
        <f>E56+O56</f>
        <v>6</v>
      </c>
      <c r="Q56" s="7"/>
    </row>
    <row r="57" spans="1:17" ht="91.5" customHeight="1">
      <c r="A57" s="16" t="s">
        <v>28</v>
      </c>
      <c r="B57" s="36" t="s">
        <v>67</v>
      </c>
      <c r="C57" s="16"/>
      <c r="D57" s="16"/>
      <c r="E57" s="43">
        <f>C57+D57</f>
        <v>0</v>
      </c>
      <c r="F57" s="19">
        <v>196</v>
      </c>
      <c r="G57" s="16"/>
      <c r="H57" s="16"/>
      <c r="I57" s="16"/>
      <c r="J57" s="16"/>
      <c r="K57" s="16"/>
      <c r="L57" s="16"/>
      <c r="M57" s="16"/>
      <c r="N57" s="19"/>
      <c r="O57" s="17">
        <f>SUM(F57:N57)</f>
        <v>196</v>
      </c>
      <c r="P57" s="17">
        <f>E57+O57</f>
        <v>196</v>
      </c>
      <c r="Q57" s="7"/>
    </row>
    <row r="58" spans="1:17" ht="25.5" customHeight="1">
      <c r="A58" s="16" t="s">
        <v>29</v>
      </c>
      <c r="B58" s="36" t="s">
        <v>68</v>
      </c>
      <c r="C58" s="16"/>
      <c r="D58" s="16"/>
      <c r="E58" s="43">
        <f>C58+D58</f>
        <v>0</v>
      </c>
      <c r="F58" s="16"/>
      <c r="G58" s="16"/>
      <c r="H58" s="19">
        <v>13</v>
      </c>
      <c r="I58" s="16"/>
      <c r="J58" s="16"/>
      <c r="K58" s="19">
        <v>60</v>
      </c>
      <c r="L58" s="16">
        <v>65.6</v>
      </c>
      <c r="M58" s="16"/>
      <c r="N58" s="19">
        <v>135</v>
      </c>
      <c r="O58" s="17">
        <f>SUM(F58:N58)</f>
        <v>273.6</v>
      </c>
      <c r="P58" s="17">
        <f>E58+O58</f>
        <v>273.6</v>
      </c>
      <c r="Q58" s="7"/>
    </row>
    <row r="59" spans="1:17" ht="25.5">
      <c r="A59" s="7"/>
      <c r="B59" s="20" t="s">
        <v>46</v>
      </c>
      <c r="C59" s="18">
        <f aca="true" t="shared" si="13" ref="C59:P59">SUM(C50:C58)</f>
        <v>800</v>
      </c>
      <c r="D59" s="18">
        <f t="shared" si="13"/>
        <v>178.8</v>
      </c>
      <c r="E59" s="18">
        <f t="shared" si="13"/>
        <v>978.8</v>
      </c>
      <c r="F59" s="18">
        <f t="shared" si="13"/>
        <v>196</v>
      </c>
      <c r="G59" s="18">
        <f t="shared" si="13"/>
        <v>0</v>
      </c>
      <c r="H59" s="18">
        <f t="shared" si="13"/>
        <v>13</v>
      </c>
      <c r="I59" s="18">
        <f t="shared" si="13"/>
        <v>0</v>
      </c>
      <c r="J59" s="18">
        <f t="shared" si="13"/>
        <v>0</v>
      </c>
      <c r="K59" s="18">
        <f t="shared" si="13"/>
        <v>60</v>
      </c>
      <c r="L59" s="18">
        <f t="shared" si="13"/>
        <v>65.6</v>
      </c>
      <c r="M59" s="18">
        <f t="shared" si="13"/>
        <v>0</v>
      </c>
      <c r="N59" s="18">
        <f t="shared" si="13"/>
        <v>135</v>
      </c>
      <c r="O59" s="18">
        <f t="shared" si="13"/>
        <v>469.6</v>
      </c>
      <c r="P59" s="17">
        <f t="shared" si="13"/>
        <v>1448.4</v>
      </c>
      <c r="Q59" s="35">
        <v>2490.6</v>
      </c>
    </row>
    <row r="60" spans="1:17" ht="12.75">
      <c r="A60" s="30"/>
      <c r="B60" s="31" t="s">
        <v>6</v>
      </c>
      <c r="C60" s="17">
        <f aca="true" t="shared" si="14" ref="C60:Q60">C35+C41+C48+C59</f>
        <v>1686.8</v>
      </c>
      <c r="D60" s="17">
        <f t="shared" si="14"/>
        <v>178.8</v>
      </c>
      <c r="E60" s="18">
        <f t="shared" si="14"/>
        <v>1865.6</v>
      </c>
      <c r="F60" s="17">
        <f t="shared" si="14"/>
        <v>744.1</v>
      </c>
      <c r="G60" s="17">
        <f t="shared" si="14"/>
        <v>400</v>
      </c>
      <c r="H60" s="17">
        <f t="shared" si="14"/>
        <v>153</v>
      </c>
      <c r="I60" s="17">
        <f t="shared" si="14"/>
        <v>6</v>
      </c>
      <c r="J60" s="17">
        <f t="shared" si="14"/>
        <v>488</v>
      </c>
      <c r="K60" s="17">
        <f t="shared" si="14"/>
        <v>236</v>
      </c>
      <c r="L60" s="17">
        <f t="shared" si="14"/>
        <v>65.6</v>
      </c>
      <c r="M60" s="17">
        <f t="shared" si="14"/>
        <v>0</v>
      </c>
      <c r="N60" s="17">
        <f t="shared" si="14"/>
        <v>135</v>
      </c>
      <c r="O60" s="17">
        <f t="shared" si="14"/>
        <v>2227.7</v>
      </c>
      <c r="P60" s="17">
        <f t="shared" si="14"/>
        <v>4093.3</v>
      </c>
      <c r="Q60" s="35">
        <f t="shared" si="14"/>
        <v>5375.6</v>
      </c>
    </row>
    <row r="61" spans="1:17" ht="12.75">
      <c r="A61" s="32"/>
      <c r="L61" s="25"/>
      <c r="M61" s="25"/>
      <c r="N61" s="63"/>
      <c r="O61" s="63"/>
      <c r="P61" s="63"/>
      <c r="Q61" s="1"/>
    </row>
    <row r="63" spans="2:13" ht="12.75">
      <c r="B63" t="s">
        <v>44</v>
      </c>
      <c r="M63" s="25"/>
    </row>
    <row r="64" spans="15:17" ht="12.75">
      <c r="O64" s="70"/>
      <c r="P64" s="22"/>
      <c r="Q64" s="22"/>
    </row>
    <row r="65" spans="15:17" ht="12.75">
      <c r="O65" s="70"/>
      <c r="P65" s="22"/>
      <c r="Q65" s="70"/>
    </row>
    <row r="81" spans="1:16" ht="12.75">
      <c r="A81" s="22"/>
      <c r="B81" s="22"/>
      <c r="C81" s="22"/>
      <c r="D81" s="22"/>
      <c r="E81" s="22"/>
      <c r="F81" s="22"/>
      <c r="G81" s="22"/>
      <c r="H81" s="22"/>
      <c r="I81" s="4"/>
      <c r="J81" s="4"/>
      <c r="K81" s="4"/>
      <c r="L81" s="4"/>
      <c r="M81" s="4"/>
      <c r="N81" s="4"/>
      <c r="O81" s="4"/>
      <c r="P81" s="4"/>
    </row>
    <row r="82" spans="1:16" ht="12.75">
      <c r="A82" s="22"/>
      <c r="B82" s="22"/>
      <c r="C82" s="22"/>
      <c r="D82" s="22"/>
      <c r="E82" s="22"/>
      <c r="F82" s="22"/>
      <c r="G82" s="22"/>
      <c r="H82" s="22"/>
      <c r="I82" s="22"/>
      <c r="J82" s="4"/>
      <c r="K82" s="4"/>
      <c r="L82" s="4"/>
      <c r="M82" s="4"/>
      <c r="N82" s="4"/>
      <c r="O82" s="4"/>
      <c r="P82" s="4"/>
    </row>
    <row r="83" spans="1:1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5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15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</row>
    <row r="92" spans="1:16" ht="54" customHeight="1">
      <c r="A92" s="22"/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5"/>
    </row>
    <row r="93" spans="1:16" ht="43.5" customHeight="1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</row>
    <row r="94" spans="1:16" ht="27" customHeight="1">
      <c r="A94" s="22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ht="12.75">
      <c r="A95" s="22"/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5"/>
    </row>
    <row r="96" spans="1:16" ht="12.75">
      <c r="A96" s="22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5"/>
    </row>
    <row r="97" spans="1:16" ht="12.75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</row>
    <row r="98" spans="1:16" ht="12.75">
      <c r="A98" s="22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</row>
    <row r="99" spans="1:16" ht="12.75">
      <c r="A99" s="22"/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5"/>
    </row>
    <row r="100" spans="1:16" ht="12.75">
      <c r="A100" s="22"/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ht="12.75">
      <c r="A101" s="22"/>
      <c r="B101" s="26"/>
      <c r="C101" s="27"/>
      <c r="D101" s="27"/>
      <c r="E101" s="27"/>
      <c r="F101" s="27"/>
      <c r="G101" s="27"/>
      <c r="H101" s="28"/>
      <c r="I101" s="28"/>
      <c r="J101" s="28"/>
      <c r="K101" s="28"/>
      <c r="L101" s="28"/>
      <c r="M101" s="28"/>
      <c r="N101" s="28"/>
      <c r="O101" s="28"/>
      <c r="P101" s="25"/>
    </row>
    <row r="102" spans="1:1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</sheetData>
  <mergeCells count="44">
    <mergeCell ref="C5:O5"/>
    <mergeCell ref="O6:O7"/>
    <mergeCell ref="F6:N6"/>
    <mergeCell ref="Q29:Q31"/>
    <mergeCell ref="C30:D30"/>
    <mergeCell ref="E30:E31"/>
    <mergeCell ref="F30:N30"/>
    <mergeCell ref="O30:O31"/>
    <mergeCell ref="N61:P61"/>
    <mergeCell ref="A36:Q36"/>
    <mergeCell ref="A42:Q42"/>
    <mergeCell ref="A49:Q49"/>
    <mergeCell ref="P53:P55"/>
    <mergeCell ref="Q53:Q55"/>
    <mergeCell ref="O54:O55"/>
    <mergeCell ref="F54:N54"/>
    <mergeCell ref="A53:A55"/>
    <mergeCell ref="A45:A47"/>
    <mergeCell ref="A1:Q1"/>
    <mergeCell ref="A2:Q2"/>
    <mergeCell ref="A3:Q3"/>
    <mergeCell ref="A8:Q8"/>
    <mergeCell ref="A5:A7"/>
    <mergeCell ref="B5:B7"/>
    <mergeCell ref="Q5:Q7"/>
    <mergeCell ref="P5:P7"/>
    <mergeCell ref="C6:D6"/>
    <mergeCell ref="E6:E7"/>
    <mergeCell ref="A29:A31"/>
    <mergeCell ref="B29:B31"/>
    <mergeCell ref="C29:O29"/>
    <mergeCell ref="P29:P31"/>
    <mergeCell ref="B45:B47"/>
    <mergeCell ref="C45:O45"/>
    <mergeCell ref="E54:E55"/>
    <mergeCell ref="C54:D54"/>
    <mergeCell ref="C53:O53"/>
    <mergeCell ref="B53:B55"/>
    <mergeCell ref="P45:P47"/>
    <mergeCell ref="Q45:Q47"/>
    <mergeCell ref="C46:D46"/>
    <mergeCell ref="E46:E47"/>
    <mergeCell ref="F46:N46"/>
    <mergeCell ref="O46:O4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Кабинет 10</cp:lastModifiedBy>
  <cp:lastPrinted>2009-09-03T08:29:17Z</cp:lastPrinted>
  <dcterms:created xsi:type="dcterms:W3CDTF">1996-10-08T23:32:33Z</dcterms:created>
  <dcterms:modified xsi:type="dcterms:W3CDTF">2009-09-04T02:34:08Z</dcterms:modified>
  <cp:category/>
  <cp:version/>
  <cp:contentType/>
  <cp:contentStatus/>
</cp:coreProperties>
</file>