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960" windowHeight="9525" tabRatio="778" activeTab="0"/>
  </bookViews>
  <sheets>
    <sheet name="Прогноз на 2012 " sheetId="1" r:id="rId1"/>
  </sheets>
  <definedNames>
    <definedName name="_xlnm.Print_Titles" localSheetId="0">'Прогноз на 2012 '!$6:$8</definedName>
    <definedName name="_xlnm.Print_Area" localSheetId="0">'Прогноз на 2012 '!$A$1:$J$149</definedName>
  </definedNames>
  <calcPr fullCalcOnLoad="1"/>
</workbook>
</file>

<file path=xl/sharedStrings.xml><?xml version="1.0" encoding="utf-8"?>
<sst xmlns="http://schemas.openxmlformats.org/spreadsheetml/2006/main" count="269" uniqueCount="97">
  <si>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</si>
  <si>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</si>
  <si>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</si>
  <si>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</si>
  <si>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</si>
  <si>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</si>
  <si>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</si>
  <si>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</si>
  <si>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</si>
  <si>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</si>
  <si>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</si>
  <si>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</si>
  <si>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</si>
  <si>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</si>
  <si>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</si>
  <si>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</si>
  <si>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</si>
  <si>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</si>
  <si>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</si>
  <si>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</si>
  <si>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</si>
  <si>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</si>
  <si>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</si>
  <si>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</si>
  <si>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</si>
  <si>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</si>
  <si>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</si>
  <si>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</si>
  <si>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</si>
  <si>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</si>
  <si>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</si>
  <si>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</si>
  <si>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</si>
  <si>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</si>
  <si>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</si>
  <si>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</si>
  <si>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</si>
  <si>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</si>
  <si>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</si>
  <si>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Выплаты социального характера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</si>
  <si>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</si>
  <si>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</si>
  <si>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</si>
  <si>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</si>
  <si>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</si>
  <si>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</si>
  <si>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</si>
  <si>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</si>
  <si>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</si>
  <si>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</si>
  <si>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</si>
  <si>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</si>
  <si>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</si>
  <si>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</si>
  <si>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</si>
  <si>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</si>
  <si>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</si>
  <si>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</si>
  <si>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</si>
  <si>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1 вариант </t>
  </si>
  <si>
    <t>Прогноз на:</t>
  </si>
  <si>
    <t>Лесозаготовки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</si>
  <si>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</si>
  <si>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</si>
  <si>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</si>
  <si>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</si>
  <si>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Валовый совокупный доход (сумма ФОТ, выплат соцхарактера, прочих доходов), в том числе: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</si>
  <si>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</si>
  <si>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</si>
  <si>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2012 год</t>
  </si>
  <si>
    <t>Факт 
2009 года</t>
  </si>
  <si>
    <t>2013 год</t>
  </si>
  <si>
    <t>Число действующих микропредприятий - всего</t>
  </si>
  <si>
    <t>Прибыль (убыток) до налогооблажения  (стр. 140 ф.2  бух. баланса)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</si>
  <si>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</si>
  <si>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</si>
  <si>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Факт 
2008 года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</si>
  <si>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</si>
  <si>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</si>
  <si>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>Уд. вес выручки предприятий микропредприятий в выручке  в целом по МО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</si>
  <si>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</si>
  <si>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>Фонд начисленной заработной платы работников сельского хозяйства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</si>
  <si>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</si>
  <si>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</si>
  <si>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Прогноз предоставляется 
до 1 июля  2011 года</t>
  </si>
  <si>
    <t>Форма прогноза 
до 2014 г.</t>
  </si>
  <si>
    <t>Факт 
2010 года</t>
  </si>
  <si>
    <t>Оценка 
2011 года</t>
  </si>
  <si>
    <t>2014 год</t>
  </si>
  <si>
    <t>Прогноз социально-экономического развитя городского округа муниципального образования "город Саянск" на 2012-2014 гг.</t>
  </si>
  <si>
    <t xml:space="preserve">Выручка от реализации продукции, работ, услуг (в действующих ценах) предприятий малого и среднего бизнеса (с учетом микропредприятий) </t>
  </si>
  <si>
    <t>Число действующих малых и средних предприятий - всего (с учетом микропредприятий)</t>
  </si>
  <si>
    <t xml:space="preserve">В том числе из общей численности работающих численность работников малых и средних предприятий (с учетом микропредприятий)-всего, </t>
  </si>
  <si>
    <t>Среднемесячная начисленная заработная плата работников малых и средних предприятий (с учетом микропредприятий)</t>
  </si>
  <si>
    <t>Фонд начисленной заработной платы работников малых и средних  предприятий (с учетом микропредприятий)</t>
  </si>
  <si>
    <t>Уд. вес выручки предприятий малого и среднего бизнеса (с учетом микропредприятий) в выручке  в целом по МО</t>
  </si>
  <si>
    <t>нет данных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</si>
</sst>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#,##0.0000"/>
    <numFmt numFmtId="178" formatCode="#,##0_р_."/>
  </numFmts>
  <fonts count="2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thin"/>
      <top style="dashed">
        <color indexed="23"/>
      </top>
      <bottom style="dash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>
        <color indexed="2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164" fontId="18" fillId="0" borderId="1" xfId="0" applyNumberFormat="1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72" fontId="18" fillId="0" borderId="1" xfId="0" applyNumberFormat="1" applyFont="1" applyBorder="1" applyAlignment="1">
      <alignment horizontal="center" vertical="center" wrapText="1"/>
    </xf>
    <xf numFmtId="172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172" fontId="18" fillId="0" borderId="4" xfId="0" applyNumberFormat="1" applyFont="1" applyBorder="1" applyAlignment="1">
      <alignment horizontal="center" vertical="center"/>
    </xf>
    <xf numFmtId="172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72" fontId="18" fillId="0" borderId="1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="75" zoomScaleNormal="75" zoomScaleSheetLayoutView="75" workbookViewId="0" topLeftCell="A55">
      <selection activeCell="N4" sqref="N4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3" width="14.125" style="0" customWidth="1"/>
    <col min="4" max="4" width="13.875" style="0" customWidth="1"/>
    <col min="5" max="5" width="14.125" style="0" customWidth="1"/>
    <col min="6" max="6" width="13.00390625" style="0" customWidth="1"/>
    <col min="7" max="8" width="13.75390625" style="0" bestFit="1" customWidth="1"/>
    <col min="9" max="10" width="12.00390625" style="0" bestFit="1" customWidth="1"/>
  </cols>
  <sheetData>
    <row r="1" spans="1:10" ht="43.5" customHeight="1">
      <c r="A1" s="123" t="s">
        <v>84</v>
      </c>
      <c r="B1" s="123"/>
      <c r="C1" s="123"/>
      <c r="D1" s="123"/>
      <c r="E1" s="123"/>
      <c r="F1" s="123"/>
      <c r="G1" s="123"/>
      <c r="I1" s="121"/>
      <c r="J1" s="121"/>
    </row>
    <row r="2" spans="1:10" ht="39" customHeight="1">
      <c r="A2" s="61"/>
      <c r="B2" s="61"/>
      <c r="C2" s="61"/>
      <c r="D2" s="61"/>
      <c r="E2" s="61"/>
      <c r="F2" s="61"/>
      <c r="G2" s="61"/>
      <c r="I2" s="122" t="s">
        <v>85</v>
      </c>
      <c r="J2" s="122"/>
    </row>
    <row r="3" spans="1:8" ht="14.25" customHeight="1">
      <c r="A3" s="1"/>
      <c r="B3" s="2"/>
      <c r="C3" s="2"/>
      <c r="D3" s="1"/>
      <c r="E3" s="1"/>
      <c r="F3" s="14"/>
      <c r="G3" s="14"/>
      <c r="H3" s="14"/>
    </row>
    <row r="4" spans="1:10" ht="51" customHeight="1">
      <c r="A4" s="128" t="s">
        <v>89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8" ht="14.25" customHeight="1">
      <c r="A5" s="11"/>
      <c r="B5" s="11"/>
      <c r="C5" s="11"/>
      <c r="D5" s="11"/>
      <c r="E5" s="11"/>
      <c r="F5" s="11"/>
      <c r="G5" s="11"/>
      <c r="H5" s="11"/>
    </row>
    <row r="6" spans="1:10" ht="33" customHeight="1">
      <c r="A6" s="134" t="s">
        <v>7</v>
      </c>
      <c r="B6" s="137" t="s">
        <v>8</v>
      </c>
      <c r="C6" s="134" t="s">
        <v>76</v>
      </c>
      <c r="D6" s="134" t="s">
        <v>70</v>
      </c>
      <c r="E6" s="134" t="s">
        <v>86</v>
      </c>
      <c r="F6" s="134" t="s">
        <v>87</v>
      </c>
      <c r="G6" s="129" t="s">
        <v>60</v>
      </c>
      <c r="H6" s="130"/>
      <c r="I6" s="130"/>
      <c r="J6" s="133"/>
    </row>
    <row r="7" spans="1:10" ht="33" customHeight="1">
      <c r="A7" s="135"/>
      <c r="B7" s="138"/>
      <c r="C7" s="135"/>
      <c r="D7" s="135"/>
      <c r="E7" s="135"/>
      <c r="F7" s="135"/>
      <c r="G7" s="129" t="s">
        <v>69</v>
      </c>
      <c r="H7" s="130"/>
      <c r="I7" s="131" t="s">
        <v>71</v>
      </c>
      <c r="J7" s="131" t="s">
        <v>88</v>
      </c>
    </row>
    <row r="8" spans="1:10" ht="33" customHeight="1">
      <c r="A8" s="136"/>
      <c r="B8" s="124"/>
      <c r="C8" s="136"/>
      <c r="D8" s="136"/>
      <c r="E8" s="136"/>
      <c r="F8" s="136"/>
      <c r="G8" s="13" t="s">
        <v>59</v>
      </c>
      <c r="H8" s="60" t="s">
        <v>6</v>
      </c>
      <c r="I8" s="132"/>
      <c r="J8" s="132"/>
    </row>
    <row r="9" spans="1:10" ht="18.75">
      <c r="A9" s="126" t="s">
        <v>9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39">
      <c r="A10" s="15" t="s">
        <v>78</v>
      </c>
      <c r="B10" s="16" t="s">
        <v>10</v>
      </c>
      <c r="C10" s="83">
        <f aca="true" t="shared" si="0" ref="C10:J10">C12+C13+C14+C15+C16+C17+C18+C19+C20</f>
        <v>12887.1</v>
      </c>
      <c r="D10" s="83">
        <f t="shared" si="0"/>
        <v>13312.4</v>
      </c>
      <c r="E10" s="83">
        <f t="shared" si="0"/>
        <v>15398.6</v>
      </c>
      <c r="F10" s="83">
        <f t="shared" si="0"/>
        <v>16655.5</v>
      </c>
      <c r="G10" s="83">
        <f t="shared" si="0"/>
        <v>17455.299999999996</v>
      </c>
      <c r="H10" s="83">
        <f t="shared" si="0"/>
        <v>17455.299999999996</v>
      </c>
      <c r="I10" s="83">
        <f t="shared" si="0"/>
        <v>18768.2</v>
      </c>
      <c r="J10" s="83">
        <f t="shared" si="0"/>
        <v>20079.700000000004</v>
      </c>
    </row>
    <row r="11" spans="1:10" ht="18.75">
      <c r="A11" s="54" t="s">
        <v>11</v>
      </c>
      <c r="B11" s="24"/>
      <c r="C11" s="63"/>
      <c r="D11" s="64"/>
      <c r="E11" s="76"/>
      <c r="F11" s="76"/>
      <c r="G11" s="76"/>
      <c r="H11" s="77"/>
      <c r="I11" s="76"/>
      <c r="J11" s="77"/>
    </row>
    <row r="12" spans="1:10" ht="18.75">
      <c r="A12" s="26" t="s">
        <v>40</v>
      </c>
      <c r="B12" s="18" t="s">
        <v>10</v>
      </c>
      <c r="C12" s="62">
        <v>811.8</v>
      </c>
      <c r="D12" s="69">
        <v>1015.6</v>
      </c>
      <c r="E12" s="69">
        <v>1435.6</v>
      </c>
      <c r="F12" s="69">
        <v>1622.3</v>
      </c>
      <c r="G12" s="78">
        <v>1783</v>
      </c>
      <c r="H12" s="78">
        <v>1783</v>
      </c>
      <c r="I12" s="78">
        <v>2054</v>
      </c>
      <c r="J12" s="78">
        <v>2460</v>
      </c>
    </row>
    <row r="13" spans="1:10" ht="18.75">
      <c r="A13" s="27" t="s">
        <v>56</v>
      </c>
      <c r="B13" s="18" t="s">
        <v>10</v>
      </c>
      <c r="C13" s="62">
        <v>0</v>
      </c>
      <c r="D13" s="62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</row>
    <row r="14" spans="1:10" ht="18.75">
      <c r="A14" s="28" t="s">
        <v>42</v>
      </c>
      <c r="B14" s="18" t="s">
        <v>10</v>
      </c>
      <c r="C14" s="62">
        <v>0</v>
      </c>
      <c r="D14" s="62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</row>
    <row r="15" spans="1:10" ht="18.75">
      <c r="A15" s="28" t="s">
        <v>43</v>
      </c>
      <c r="B15" s="18" t="s">
        <v>10</v>
      </c>
      <c r="C15" s="62">
        <v>8655.3</v>
      </c>
      <c r="D15" s="69">
        <v>8498.3</v>
      </c>
      <c r="E15" s="69">
        <v>9807.1</v>
      </c>
      <c r="F15" s="69">
        <v>10544.5</v>
      </c>
      <c r="G15" s="69">
        <v>10867.8</v>
      </c>
      <c r="H15" s="69">
        <v>10867.8</v>
      </c>
      <c r="I15" s="69">
        <v>11506.4</v>
      </c>
      <c r="J15" s="78">
        <v>11985.1</v>
      </c>
    </row>
    <row r="16" spans="1:10" ht="18.75">
      <c r="A16" s="28" t="s">
        <v>57</v>
      </c>
      <c r="B16" s="18" t="s">
        <v>10</v>
      </c>
      <c r="C16" s="62">
        <v>316.1</v>
      </c>
      <c r="D16" s="69">
        <v>337.6</v>
      </c>
      <c r="E16" s="69">
        <v>264.7</v>
      </c>
      <c r="F16" s="69">
        <v>304.9</v>
      </c>
      <c r="G16" s="69">
        <v>331.5</v>
      </c>
      <c r="H16" s="69">
        <v>331.5</v>
      </c>
      <c r="I16" s="69">
        <v>368.6</v>
      </c>
      <c r="J16" s="78">
        <v>404.1</v>
      </c>
    </row>
    <row r="17" spans="1:10" ht="18.75">
      <c r="A17" s="28" t="s">
        <v>20</v>
      </c>
      <c r="B17" s="18" t="s">
        <v>10</v>
      </c>
      <c r="C17" s="62">
        <v>559.7</v>
      </c>
      <c r="D17" s="69">
        <v>504.8</v>
      </c>
      <c r="E17" s="69">
        <v>687.8</v>
      </c>
      <c r="F17" s="69">
        <v>683.4</v>
      </c>
      <c r="G17" s="69">
        <v>698.9</v>
      </c>
      <c r="H17" s="69">
        <v>698.9</v>
      </c>
      <c r="I17" s="69">
        <v>750.9</v>
      </c>
      <c r="J17" s="78">
        <v>801.6</v>
      </c>
    </row>
    <row r="18" spans="1:10" ht="56.25" customHeight="1">
      <c r="A18" s="27" t="s">
        <v>0</v>
      </c>
      <c r="B18" s="18" t="s">
        <v>10</v>
      </c>
      <c r="C18" s="62">
        <v>2020.1</v>
      </c>
      <c r="D18" s="69">
        <v>2286.2</v>
      </c>
      <c r="E18" s="78">
        <v>2410</v>
      </c>
      <c r="F18" s="78">
        <v>2686.9</v>
      </c>
      <c r="G18" s="78">
        <v>2900</v>
      </c>
      <c r="H18" s="78">
        <v>2900</v>
      </c>
      <c r="I18" s="78">
        <v>3150</v>
      </c>
      <c r="J18" s="78">
        <v>3430</v>
      </c>
    </row>
    <row r="19" spans="1:10" ht="18.75">
      <c r="A19" s="28" t="s">
        <v>45</v>
      </c>
      <c r="B19" s="18" t="s">
        <v>10</v>
      </c>
      <c r="C19" s="62">
        <v>38.4</v>
      </c>
      <c r="D19" s="69">
        <v>43.5</v>
      </c>
      <c r="E19" s="69">
        <v>43.8</v>
      </c>
      <c r="F19" s="78">
        <v>46.5</v>
      </c>
      <c r="G19" s="78">
        <v>50</v>
      </c>
      <c r="H19" s="78">
        <v>50</v>
      </c>
      <c r="I19" s="78">
        <v>53.7</v>
      </c>
      <c r="J19" s="78">
        <v>57.2</v>
      </c>
    </row>
    <row r="20" spans="1:10" ht="18.75">
      <c r="A20" s="28" t="s">
        <v>50</v>
      </c>
      <c r="B20" s="18" t="s">
        <v>10</v>
      </c>
      <c r="C20" s="62">
        <v>485.7</v>
      </c>
      <c r="D20" s="69">
        <v>626.4</v>
      </c>
      <c r="E20" s="69">
        <v>749.6</v>
      </c>
      <c r="F20" s="78">
        <v>767</v>
      </c>
      <c r="G20" s="78">
        <v>824.1</v>
      </c>
      <c r="H20" s="78">
        <v>824.1</v>
      </c>
      <c r="I20" s="78">
        <v>884.6</v>
      </c>
      <c r="J20" s="78">
        <v>941.7</v>
      </c>
    </row>
    <row r="21" spans="1:10" ht="58.5">
      <c r="A21" s="15" t="s">
        <v>90</v>
      </c>
      <c r="B21" s="18" t="s">
        <v>10</v>
      </c>
      <c r="C21" s="84">
        <v>596.9</v>
      </c>
      <c r="D21" s="68">
        <v>593.1</v>
      </c>
      <c r="E21" s="85">
        <v>711</v>
      </c>
      <c r="F21" s="68">
        <v>782.8</v>
      </c>
      <c r="G21" s="68">
        <v>837.8</v>
      </c>
      <c r="H21" s="68">
        <v>837.8</v>
      </c>
      <c r="I21" s="68">
        <v>919.6</v>
      </c>
      <c r="J21" s="85">
        <v>1044</v>
      </c>
    </row>
    <row r="22" spans="1:10" ht="44.25" customHeight="1">
      <c r="A22" s="51" t="s">
        <v>73</v>
      </c>
      <c r="B22" s="22" t="s">
        <v>10</v>
      </c>
      <c r="C22" s="86">
        <v>1133</v>
      </c>
      <c r="D22" s="87">
        <v>1493.2</v>
      </c>
      <c r="E22" s="87">
        <v>1897.1</v>
      </c>
      <c r="F22" s="87">
        <v>2129.4</v>
      </c>
      <c r="G22" s="87">
        <v>2206.7</v>
      </c>
      <c r="H22" s="87">
        <v>2206.7</v>
      </c>
      <c r="I22" s="87">
        <v>2293.8</v>
      </c>
      <c r="J22" s="87">
        <v>2445.7</v>
      </c>
    </row>
    <row r="23" spans="1:10" ht="18.75">
      <c r="A23" s="114" t="s">
        <v>14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18.75">
      <c r="A24" s="52" t="s">
        <v>63</v>
      </c>
      <c r="B24" s="23"/>
      <c r="C24" s="70"/>
      <c r="D24" s="70"/>
      <c r="E24" s="70"/>
      <c r="F24" s="70"/>
      <c r="G24" s="70"/>
      <c r="H24" s="70"/>
      <c r="I24" s="70"/>
      <c r="J24" s="70"/>
    </row>
    <row r="25" spans="1:10" ht="44.25" customHeight="1">
      <c r="A25" s="31" t="s">
        <v>68</v>
      </c>
      <c r="B25" s="18" t="s">
        <v>10</v>
      </c>
      <c r="C25" s="62">
        <v>8950</v>
      </c>
      <c r="D25" s="69">
        <v>8764.7</v>
      </c>
      <c r="E25" s="69">
        <v>10013.8</v>
      </c>
      <c r="F25" s="69">
        <v>10791.9</v>
      </c>
      <c r="G25" s="78">
        <v>11140</v>
      </c>
      <c r="H25" s="78">
        <v>11140</v>
      </c>
      <c r="I25" s="78">
        <v>11813.4</v>
      </c>
      <c r="J25" s="78">
        <v>12325.1</v>
      </c>
    </row>
    <row r="26" spans="1:10" ht="18.75">
      <c r="A26" s="31" t="s">
        <v>65</v>
      </c>
      <c r="B26" s="91" t="s">
        <v>12</v>
      </c>
      <c r="C26" s="68">
        <v>101.6</v>
      </c>
      <c r="D26" s="68">
        <v>94.6</v>
      </c>
      <c r="E26" s="68">
        <v>108.2</v>
      </c>
      <c r="F26" s="68">
        <v>99.2</v>
      </c>
      <c r="G26" s="68">
        <v>100</v>
      </c>
      <c r="H26" s="68">
        <v>100</v>
      </c>
      <c r="I26" s="68">
        <v>101.1</v>
      </c>
      <c r="J26" s="68">
        <v>100</v>
      </c>
    </row>
    <row r="27" spans="1:10" ht="18.75">
      <c r="A27" s="32" t="s">
        <v>36</v>
      </c>
      <c r="B27" s="18"/>
      <c r="C27" s="65"/>
      <c r="D27" s="71"/>
      <c r="E27" s="71"/>
      <c r="F27" s="71"/>
      <c r="G27" s="71"/>
      <c r="H27" s="71"/>
      <c r="I27" s="71"/>
      <c r="J27" s="71"/>
    </row>
    <row r="28" spans="1:10" ht="18.75">
      <c r="A28" s="30" t="s">
        <v>15</v>
      </c>
      <c r="B28" s="18"/>
      <c r="C28" s="65"/>
      <c r="D28" s="66"/>
      <c r="E28" s="66"/>
      <c r="F28" s="66"/>
      <c r="G28" s="66"/>
      <c r="H28" s="72"/>
      <c r="I28" s="66"/>
      <c r="J28" s="72"/>
    </row>
    <row r="29" spans="1:10" ht="37.5">
      <c r="A29" s="33" t="s">
        <v>67</v>
      </c>
      <c r="B29" s="18" t="s">
        <v>10</v>
      </c>
      <c r="C29" s="62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</row>
    <row r="30" spans="1:10" ht="18.75">
      <c r="A30" s="33" t="s">
        <v>1</v>
      </c>
      <c r="B30" s="18" t="s">
        <v>12</v>
      </c>
      <c r="C30" s="62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</row>
    <row r="31" spans="1:10" ht="18.75">
      <c r="A31" s="30" t="s">
        <v>16</v>
      </c>
      <c r="B31" s="18"/>
      <c r="C31" s="65"/>
      <c r="D31" s="66"/>
      <c r="E31" s="66"/>
      <c r="F31" s="66"/>
      <c r="G31" s="66"/>
      <c r="H31" s="72"/>
      <c r="I31" s="66"/>
      <c r="J31" s="72"/>
    </row>
    <row r="32" spans="1:10" ht="37.5">
      <c r="A32" s="33" t="s">
        <v>67</v>
      </c>
      <c r="B32" s="18" t="s">
        <v>10</v>
      </c>
      <c r="C32" s="62">
        <v>8633.9</v>
      </c>
      <c r="D32" s="69">
        <v>8427.1</v>
      </c>
      <c r="E32" s="69">
        <v>9749.1</v>
      </c>
      <c r="F32" s="78">
        <v>10487</v>
      </c>
      <c r="G32" s="78">
        <v>10808.5</v>
      </c>
      <c r="H32" s="78">
        <v>10808.5</v>
      </c>
      <c r="I32" s="78">
        <v>11444.8</v>
      </c>
      <c r="J32" s="88">
        <v>11921</v>
      </c>
    </row>
    <row r="33" spans="1:10" ht="18.75">
      <c r="A33" s="33" t="s">
        <v>1</v>
      </c>
      <c r="B33" s="92" t="s">
        <v>12</v>
      </c>
      <c r="C33" s="84">
        <v>101.6</v>
      </c>
      <c r="D33" s="68">
        <v>94.5</v>
      </c>
      <c r="E33" s="68">
        <v>108.2</v>
      </c>
      <c r="F33" s="68">
        <v>99.3</v>
      </c>
      <c r="G33" s="68">
        <v>100</v>
      </c>
      <c r="H33" s="89">
        <v>100</v>
      </c>
      <c r="I33" s="89">
        <v>101.1</v>
      </c>
      <c r="J33" s="89">
        <v>100</v>
      </c>
    </row>
    <row r="34" spans="1:10" ht="37.5" customHeight="1">
      <c r="A34" s="30" t="s">
        <v>17</v>
      </c>
      <c r="B34" s="18"/>
      <c r="C34" s="65"/>
      <c r="D34" s="66"/>
      <c r="E34" s="66"/>
      <c r="F34" s="66"/>
      <c r="G34" s="66"/>
      <c r="H34" s="72"/>
      <c r="I34" s="66"/>
      <c r="J34" s="72"/>
    </row>
    <row r="35" spans="1:10" ht="37.5">
      <c r="A35" s="33" t="s">
        <v>67</v>
      </c>
      <c r="B35" s="18" t="s">
        <v>10</v>
      </c>
      <c r="C35" s="62">
        <v>316.1</v>
      </c>
      <c r="D35" s="69">
        <v>337.6</v>
      </c>
      <c r="E35" s="69">
        <v>264.7</v>
      </c>
      <c r="F35" s="69">
        <v>304.9</v>
      </c>
      <c r="G35" s="69">
        <v>331.5</v>
      </c>
      <c r="H35" s="69">
        <v>331.5</v>
      </c>
      <c r="I35" s="69">
        <v>368.6</v>
      </c>
      <c r="J35" s="82">
        <v>404.1</v>
      </c>
    </row>
    <row r="36" spans="1:10" ht="18.75">
      <c r="A36" s="33" t="s">
        <v>1</v>
      </c>
      <c r="B36" s="92" t="s">
        <v>12</v>
      </c>
      <c r="C36" s="84">
        <v>97.5</v>
      </c>
      <c r="D36" s="68">
        <v>100.1</v>
      </c>
      <c r="E36" s="68">
        <v>109.5</v>
      </c>
      <c r="F36" s="68">
        <v>91.5</v>
      </c>
      <c r="G36" s="68">
        <v>100.6</v>
      </c>
      <c r="H36" s="89">
        <v>100.6</v>
      </c>
      <c r="I36" s="68">
        <v>100.6</v>
      </c>
      <c r="J36" s="89">
        <v>100</v>
      </c>
    </row>
    <row r="37" spans="1:10" ht="18.75">
      <c r="A37" s="34" t="s">
        <v>18</v>
      </c>
      <c r="B37" s="20"/>
      <c r="C37" s="73"/>
      <c r="D37" s="66"/>
      <c r="E37" s="66"/>
      <c r="F37" s="66"/>
      <c r="G37" s="74"/>
      <c r="H37" s="66"/>
      <c r="I37" s="74"/>
      <c r="J37" s="66"/>
    </row>
    <row r="38" spans="1:10" ht="18.75">
      <c r="A38" s="35" t="s">
        <v>19</v>
      </c>
      <c r="B38" s="18" t="s">
        <v>10</v>
      </c>
      <c r="C38" s="62">
        <v>811.8</v>
      </c>
      <c r="D38" s="69">
        <v>901.3</v>
      </c>
      <c r="E38" s="69">
        <v>1242.9</v>
      </c>
      <c r="F38" s="69">
        <v>1351.5</v>
      </c>
      <c r="G38" s="69">
        <v>1486</v>
      </c>
      <c r="H38" s="69">
        <v>1486</v>
      </c>
      <c r="I38" s="78">
        <v>1711.8</v>
      </c>
      <c r="J38" s="78">
        <v>2052</v>
      </c>
    </row>
    <row r="39" spans="1:10" ht="37.5">
      <c r="A39" s="35" t="s">
        <v>2</v>
      </c>
      <c r="B39" s="92" t="s">
        <v>12</v>
      </c>
      <c r="C39" s="84">
        <v>99.9</v>
      </c>
      <c r="D39" s="68">
        <v>103.4</v>
      </c>
      <c r="E39" s="68">
        <v>110.1</v>
      </c>
      <c r="F39" s="68">
        <v>112.6</v>
      </c>
      <c r="G39" s="68">
        <v>103.4</v>
      </c>
      <c r="H39" s="68">
        <v>103.4</v>
      </c>
      <c r="I39" s="68">
        <v>109.5</v>
      </c>
      <c r="J39" s="89">
        <v>114.3</v>
      </c>
    </row>
    <row r="40" spans="1:10" ht="18.75">
      <c r="A40" s="36" t="s">
        <v>20</v>
      </c>
      <c r="B40" s="20"/>
      <c r="C40" s="73"/>
      <c r="D40" s="66"/>
      <c r="E40" s="66"/>
      <c r="F40" s="66"/>
      <c r="G40" s="74"/>
      <c r="H40" s="66"/>
      <c r="I40" s="74"/>
      <c r="J40" s="66"/>
    </row>
    <row r="41" spans="1:10" ht="38.25" thickBot="1">
      <c r="A41" s="37" t="s">
        <v>3</v>
      </c>
      <c r="B41" s="18" t="s">
        <v>10</v>
      </c>
      <c r="C41" s="62">
        <v>568.6</v>
      </c>
      <c r="D41" s="69">
        <v>502.1</v>
      </c>
      <c r="E41" s="69">
        <v>639.7</v>
      </c>
      <c r="F41" s="69">
        <v>676.4</v>
      </c>
      <c r="G41" s="69">
        <v>691.4</v>
      </c>
      <c r="H41" s="69">
        <v>691.4</v>
      </c>
      <c r="I41" s="88">
        <v>742.8</v>
      </c>
      <c r="J41" s="88">
        <v>792.7</v>
      </c>
    </row>
    <row r="42" spans="1:11" ht="19.5" thickBot="1">
      <c r="A42" s="37" t="s">
        <v>21</v>
      </c>
      <c r="B42" s="18" t="s">
        <v>22</v>
      </c>
      <c r="C42" s="62">
        <v>12596</v>
      </c>
      <c r="D42" s="69">
        <v>9264.2</v>
      </c>
      <c r="E42" s="80">
        <v>9701</v>
      </c>
      <c r="F42" s="80">
        <v>3500</v>
      </c>
      <c r="G42" s="81">
        <v>5800</v>
      </c>
      <c r="H42" s="81">
        <v>5800</v>
      </c>
      <c r="I42" s="81">
        <v>7500</v>
      </c>
      <c r="J42" s="81">
        <v>7500</v>
      </c>
      <c r="K42" s="79"/>
    </row>
    <row r="43" spans="1:10" ht="18.75">
      <c r="A43" s="37" t="s">
        <v>23</v>
      </c>
      <c r="B43" s="18" t="s">
        <v>22</v>
      </c>
      <c r="C43" s="62">
        <v>0.288</v>
      </c>
      <c r="D43" s="69">
        <v>0.211</v>
      </c>
      <c r="E43" s="69">
        <v>0.223</v>
      </c>
      <c r="F43" s="95">
        <v>0.08</v>
      </c>
      <c r="G43" s="95">
        <v>0.133</v>
      </c>
      <c r="H43" s="95">
        <v>0.133</v>
      </c>
      <c r="I43" s="95">
        <v>0.172</v>
      </c>
      <c r="J43" s="95">
        <v>0.172</v>
      </c>
    </row>
    <row r="44" spans="1:10" ht="18.75">
      <c r="A44" s="36" t="s">
        <v>24</v>
      </c>
      <c r="B44" s="20"/>
      <c r="C44" s="73"/>
      <c r="D44" s="66"/>
      <c r="E44" s="66"/>
      <c r="F44" s="66"/>
      <c r="G44" s="74"/>
      <c r="H44" s="72"/>
      <c r="I44" s="74"/>
      <c r="J44" s="72"/>
    </row>
    <row r="45" spans="1:10" ht="18.75">
      <c r="A45" s="37" t="s">
        <v>25</v>
      </c>
      <c r="B45" s="18" t="s">
        <v>26</v>
      </c>
      <c r="C45" s="62">
        <v>12789.1</v>
      </c>
      <c r="D45" s="69">
        <v>12417.5</v>
      </c>
      <c r="E45" s="69">
        <v>14330.5</v>
      </c>
      <c r="F45" s="69">
        <v>14330.5</v>
      </c>
      <c r="G45" s="69">
        <v>14330.5</v>
      </c>
      <c r="H45" s="69">
        <v>14330.5</v>
      </c>
      <c r="I45" s="69">
        <v>14330.5</v>
      </c>
      <c r="J45" s="69">
        <v>14330.5</v>
      </c>
    </row>
    <row r="46" spans="1:10" ht="35.25" customHeight="1">
      <c r="A46" s="37" t="s">
        <v>27</v>
      </c>
      <c r="B46" s="21" t="s">
        <v>28</v>
      </c>
      <c r="C46" s="117" t="s">
        <v>96</v>
      </c>
      <c r="D46" s="118"/>
      <c r="E46" s="118"/>
      <c r="F46" s="118"/>
      <c r="G46" s="118"/>
      <c r="H46" s="118"/>
      <c r="I46" s="118"/>
      <c r="J46" s="119"/>
    </row>
    <row r="47" spans="1:10" ht="18.75">
      <c r="A47" s="36" t="s">
        <v>29</v>
      </c>
      <c r="B47" s="20"/>
      <c r="C47" s="73"/>
      <c r="D47" s="66"/>
      <c r="E47" s="66"/>
      <c r="F47" s="66"/>
      <c r="G47" s="74"/>
      <c r="H47" s="72"/>
      <c r="I47" s="74"/>
      <c r="J47" s="72"/>
    </row>
    <row r="48" spans="1:10" ht="18.75">
      <c r="A48" s="37" t="s">
        <v>30</v>
      </c>
      <c r="B48" s="18" t="s">
        <v>10</v>
      </c>
      <c r="C48" s="62">
        <v>2020.1</v>
      </c>
      <c r="D48" s="69">
        <v>2286.2</v>
      </c>
      <c r="E48" s="78">
        <v>2410</v>
      </c>
      <c r="F48" s="69">
        <v>2686.9</v>
      </c>
      <c r="G48" s="78">
        <v>2900</v>
      </c>
      <c r="H48" s="78">
        <v>2900</v>
      </c>
      <c r="I48" s="78">
        <v>3150</v>
      </c>
      <c r="J48" s="88">
        <v>3430</v>
      </c>
    </row>
    <row r="49" spans="1:10" ht="18.75">
      <c r="A49" s="37" t="s">
        <v>31</v>
      </c>
      <c r="B49" s="92" t="s">
        <v>12</v>
      </c>
      <c r="C49" s="84">
        <v>120.3</v>
      </c>
      <c r="D49" s="68">
        <v>101.7</v>
      </c>
      <c r="E49" s="68">
        <v>98.3</v>
      </c>
      <c r="F49" s="85">
        <v>101</v>
      </c>
      <c r="G49" s="85">
        <v>102</v>
      </c>
      <c r="H49" s="85">
        <v>102</v>
      </c>
      <c r="I49" s="85">
        <v>103</v>
      </c>
      <c r="J49" s="90">
        <v>104</v>
      </c>
    </row>
    <row r="50" spans="1:10" ht="18.75">
      <c r="A50" s="34" t="s">
        <v>32</v>
      </c>
      <c r="B50" s="20"/>
      <c r="C50" s="73"/>
      <c r="D50" s="66"/>
      <c r="E50" s="66"/>
      <c r="F50" s="66"/>
      <c r="G50" s="66"/>
      <c r="H50" s="72"/>
      <c r="I50" s="66"/>
      <c r="J50" s="72"/>
    </row>
    <row r="51" spans="1:10" ht="37.5">
      <c r="A51" s="35" t="s">
        <v>91</v>
      </c>
      <c r="B51" s="18" t="s">
        <v>33</v>
      </c>
      <c r="C51" s="62">
        <f>C53+C54+C55+C56+C57+C58+C59+C60+C61</f>
        <v>145</v>
      </c>
      <c r="D51" s="62">
        <f>D53+D54+D55+D56+D57+D58+D59+D60+D61</f>
        <v>210</v>
      </c>
      <c r="E51" s="69">
        <v>214</v>
      </c>
      <c r="F51" s="69">
        <f>F53+F54+F55+F56+F57+F58+F59+F60+F61</f>
        <v>218</v>
      </c>
      <c r="G51" s="69">
        <f>G53+G54+G55+G56+G57+G58+G59+G60+G61</f>
        <v>221</v>
      </c>
      <c r="H51" s="69">
        <f>H53+H54+H55+H56+H57+H58+H59+H60+H61</f>
        <v>221</v>
      </c>
      <c r="I51" s="69">
        <f>I53+I54+I55+I56+I57+I58+I59+I60+I61</f>
        <v>221</v>
      </c>
      <c r="J51" s="69">
        <f>J53+J54+J55+J56+J57+J58+J59+J60+J61</f>
        <v>221</v>
      </c>
    </row>
    <row r="52" spans="1:10" ht="18.75">
      <c r="A52" s="35" t="s">
        <v>64</v>
      </c>
      <c r="B52" s="18"/>
      <c r="C52" s="65"/>
      <c r="D52" s="66"/>
      <c r="E52" s="66"/>
      <c r="F52" s="66"/>
      <c r="G52" s="66"/>
      <c r="H52" s="75"/>
      <c r="I52" s="66"/>
      <c r="J52" s="75"/>
    </row>
    <row r="53" spans="1:10" ht="18.75">
      <c r="A53" s="35" t="s">
        <v>40</v>
      </c>
      <c r="B53" s="18" t="s">
        <v>33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</row>
    <row r="54" spans="1:10" ht="18.75">
      <c r="A54" s="35" t="s">
        <v>61</v>
      </c>
      <c r="B54" s="18" t="s">
        <v>33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</row>
    <row r="55" spans="1:10" ht="18.75">
      <c r="A55" s="35" t="s">
        <v>42</v>
      </c>
      <c r="B55" s="18" t="s">
        <v>33</v>
      </c>
      <c r="C55" s="62">
        <v>0</v>
      </c>
      <c r="D55" s="62">
        <v>0</v>
      </c>
      <c r="E55" s="62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</row>
    <row r="56" spans="1:10" ht="18.75">
      <c r="A56" s="35" t="s">
        <v>43</v>
      </c>
      <c r="B56" s="18" t="s">
        <v>33</v>
      </c>
      <c r="C56" s="62">
        <v>3</v>
      </c>
      <c r="D56" s="69">
        <v>2</v>
      </c>
      <c r="E56" s="69">
        <v>2</v>
      </c>
      <c r="F56" s="69">
        <v>4</v>
      </c>
      <c r="G56" s="69">
        <v>5</v>
      </c>
      <c r="H56" s="69">
        <v>5</v>
      </c>
      <c r="I56" s="69">
        <v>5</v>
      </c>
      <c r="J56" s="69">
        <v>5</v>
      </c>
    </row>
    <row r="57" spans="1:10" ht="20.25" customHeight="1">
      <c r="A57" s="35" t="s">
        <v>44</v>
      </c>
      <c r="B57" s="18" t="s">
        <v>33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</row>
    <row r="58" spans="1:10" ht="18.75">
      <c r="A58" s="35" t="s">
        <v>20</v>
      </c>
      <c r="B58" s="18" t="s">
        <v>33</v>
      </c>
      <c r="C58" s="62">
        <v>5</v>
      </c>
      <c r="D58" s="69">
        <v>4</v>
      </c>
      <c r="E58" s="69">
        <v>4</v>
      </c>
      <c r="F58" s="69">
        <v>4</v>
      </c>
      <c r="G58" s="69">
        <v>4</v>
      </c>
      <c r="H58" s="69">
        <v>4</v>
      </c>
      <c r="I58" s="69">
        <v>4</v>
      </c>
      <c r="J58" s="69">
        <v>4</v>
      </c>
    </row>
    <row r="59" spans="1:10" ht="18.75">
      <c r="A59" s="35" t="s">
        <v>29</v>
      </c>
      <c r="B59" s="18" t="s">
        <v>33</v>
      </c>
      <c r="C59" s="62">
        <v>115</v>
      </c>
      <c r="D59" s="69">
        <v>185</v>
      </c>
      <c r="E59" s="69">
        <v>187</v>
      </c>
      <c r="F59" s="69">
        <v>187</v>
      </c>
      <c r="G59" s="69">
        <v>188</v>
      </c>
      <c r="H59" s="69">
        <v>188</v>
      </c>
      <c r="I59" s="69">
        <v>188</v>
      </c>
      <c r="J59" s="69">
        <v>188</v>
      </c>
    </row>
    <row r="60" spans="1:10" ht="18.75">
      <c r="A60" s="35" t="s">
        <v>45</v>
      </c>
      <c r="B60" s="18" t="s">
        <v>33</v>
      </c>
      <c r="C60" s="62">
        <v>2</v>
      </c>
      <c r="D60" s="62">
        <v>2</v>
      </c>
      <c r="E60" s="69">
        <v>1</v>
      </c>
      <c r="F60" s="69">
        <v>2</v>
      </c>
      <c r="G60" s="69">
        <v>2</v>
      </c>
      <c r="H60" s="69">
        <v>2</v>
      </c>
      <c r="I60" s="69">
        <v>2</v>
      </c>
      <c r="J60" s="69">
        <v>2</v>
      </c>
    </row>
    <row r="61" spans="1:10" ht="18.75">
      <c r="A61" s="35" t="s">
        <v>50</v>
      </c>
      <c r="B61" s="18" t="s">
        <v>33</v>
      </c>
      <c r="C61" s="62">
        <v>20</v>
      </c>
      <c r="D61" s="69">
        <v>17</v>
      </c>
      <c r="E61" s="69">
        <v>20</v>
      </c>
      <c r="F61" s="69">
        <v>21</v>
      </c>
      <c r="G61" s="69">
        <v>22</v>
      </c>
      <c r="H61" s="69">
        <v>22</v>
      </c>
      <c r="I61" s="69">
        <v>22</v>
      </c>
      <c r="J61" s="69">
        <v>22</v>
      </c>
    </row>
    <row r="62" spans="1:10" ht="37.5">
      <c r="A62" s="35" t="s">
        <v>95</v>
      </c>
      <c r="B62" s="18" t="s">
        <v>12</v>
      </c>
      <c r="C62" s="62">
        <v>4.63</v>
      </c>
      <c r="D62" s="69">
        <v>4.47</v>
      </c>
      <c r="E62" s="69">
        <v>4.6</v>
      </c>
      <c r="F62" s="69">
        <v>4.7</v>
      </c>
      <c r="G62" s="69">
        <v>4.8</v>
      </c>
      <c r="H62" s="69">
        <v>4.8</v>
      </c>
      <c r="I62" s="69">
        <v>4.9</v>
      </c>
      <c r="J62" s="88">
        <v>5.2</v>
      </c>
    </row>
    <row r="63" spans="1:10" ht="19.5">
      <c r="A63" s="56" t="s">
        <v>72</v>
      </c>
      <c r="B63" s="18" t="s">
        <v>33</v>
      </c>
      <c r="C63" s="65"/>
      <c r="D63" s="69">
        <v>146</v>
      </c>
      <c r="E63" s="69">
        <v>146</v>
      </c>
      <c r="F63" s="69">
        <v>146</v>
      </c>
      <c r="G63" s="69">
        <v>146</v>
      </c>
      <c r="H63" s="69">
        <v>146</v>
      </c>
      <c r="I63" s="69">
        <v>146</v>
      </c>
      <c r="J63" s="69">
        <v>146</v>
      </c>
    </row>
    <row r="64" spans="1:10" ht="37.5">
      <c r="A64" s="35" t="s">
        <v>79</v>
      </c>
      <c r="B64" s="18" t="s">
        <v>12</v>
      </c>
      <c r="C64" s="65"/>
      <c r="D64" s="66"/>
      <c r="E64" s="69"/>
      <c r="F64" s="66"/>
      <c r="G64" s="66"/>
      <c r="H64" s="75"/>
      <c r="I64" s="66"/>
      <c r="J64" s="75"/>
    </row>
    <row r="65" spans="1:10" ht="18.75">
      <c r="A65" s="35" t="s">
        <v>62</v>
      </c>
      <c r="B65" s="18" t="s">
        <v>33</v>
      </c>
      <c r="C65" s="62">
        <v>1287</v>
      </c>
      <c r="D65" s="69">
        <v>1337</v>
      </c>
      <c r="E65" s="69">
        <v>1316</v>
      </c>
      <c r="F65" s="69">
        <v>1297</v>
      </c>
      <c r="G65" s="69">
        <v>1300</v>
      </c>
      <c r="H65" s="69">
        <v>1300</v>
      </c>
      <c r="I65" s="69">
        <v>1315</v>
      </c>
      <c r="J65" s="97">
        <v>1320</v>
      </c>
    </row>
    <row r="66" spans="1:10" ht="39">
      <c r="A66" s="53" t="s">
        <v>4</v>
      </c>
      <c r="B66" s="22" t="s">
        <v>10</v>
      </c>
      <c r="C66" s="93">
        <v>972</v>
      </c>
      <c r="D66" s="94">
        <v>922.5</v>
      </c>
      <c r="E66" s="94">
        <v>1884.6</v>
      </c>
      <c r="F66" s="87">
        <v>1366.9</v>
      </c>
      <c r="G66" s="87">
        <v>987.6</v>
      </c>
      <c r="H66" s="87">
        <v>987.6</v>
      </c>
      <c r="I66" s="87">
        <v>5507.7</v>
      </c>
      <c r="J66" s="87">
        <v>6441.7</v>
      </c>
    </row>
    <row r="67" spans="1:10" ht="18.75">
      <c r="A67" s="114" t="s">
        <v>82</v>
      </c>
      <c r="B67" s="115"/>
      <c r="C67" s="115"/>
      <c r="D67" s="115"/>
      <c r="E67" s="115"/>
      <c r="F67" s="115"/>
      <c r="G67" s="115"/>
      <c r="H67" s="115"/>
      <c r="I67" s="115"/>
      <c r="J67" s="116"/>
    </row>
    <row r="68" spans="1:10" ht="19.5">
      <c r="A68" s="50" t="s">
        <v>83</v>
      </c>
      <c r="B68" s="24" t="s">
        <v>35</v>
      </c>
      <c r="C68" s="98">
        <v>43.81</v>
      </c>
      <c r="D68" s="99">
        <v>43.852</v>
      </c>
      <c r="E68" s="99">
        <v>43.506</v>
      </c>
      <c r="F68" s="99">
        <v>43.506</v>
      </c>
      <c r="G68" s="99">
        <v>43.506</v>
      </c>
      <c r="H68" s="99">
        <v>43.506</v>
      </c>
      <c r="I68" s="99">
        <v>43.506</v>
      </c>
      <c r="J68" s="99">
        <v>43.506</v>
      </c>
    </row>
    <row r="69" spans="1:10" ht="39">
      <c r="A69" s="50" t="s">
        <v>74</v>
      </c>
      <c r="B69" s="24" t="s">
        <v>35</v>
      </c>
      <c r="C69" s="101">
        <v>15.63</v>
      </c>
      <c r="D69" s="101">
        <v>14.79</v>
      </c>
      <c r="E69" s="102">
        <f>SUM(E71:E83)</f>
        <v>14.594</v>
      </c>
      <c r="F69" s="98">
        <f>SUM(F71:F83)</f>
        <v>14.2</v>
      </c>
      <c r="G69" s="99">
        <f>SUM(G71:G83)</f>
        <v>13.759</v>
      </c>
      <c r="H69" s="99">
        <v>13.759</v>
      </c>
      <c r="I69" s="99">
        <f>SUM(I71:I83)</f>
        <v>13.411999999999999</v>
      </c>
      <c r="J69" s="99">
        <v>13.411999999999999</v>
      </c>
    </row>
    <row r="70" spans="1:10" ht="19.5">
      <c r="A70" s="25" t="s">
        <v>36</v>
      </c>
      <c r="B70" s="18"/>
      <c r="C70" s="62"/>
      <c r="D70" s="69"/>
      <c r="E70" s="69"/>
      <c r="F70" s="69"/>
      <c r="G70" s="100"/>
      <c r="H70" s="78"/>
      <c r="I70" s="100"/>
      <c r="J70" s="78"/>
    </row>
    <row r="71" spans="1:10" ht="18.75">
      <c r="A71" s="38" t="s">
        <v>40</v>
      </c>
      <c r="B71" s="18" t="s">
        <v>35</v>
      </c>
      <c r="C71" s="62">
        <v>1.47</v>
      </c>
      <c r="D71" s="69">
        <v>1.32</v>
      </c>
      <c r="E71" s="69">
        <v>1.078</v>
      </c>
      <c r="F71" s="69">
        <v>1.094</v>
      </c>
      <c r="G71" s="69">
        <v>1.104</v>
      </c>
      <c r="H71" s="95">
        <v>1.104</v>
      </c>
      <c r="I71" s="95">
        <v>1.113</v>
      </c>
      <c r="J71" s="95">
        <v>1.113</v>
      </c>
    </row>
    <row r="72" spans="1:10" ht="18.75">
      <c r="A72" s="26" t="s">
        <v>56</v>
      </c>
      <c r="B72" s="18" t="s">
        <v>35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</row>
    <row r="73" spans="1:10" ht="18.75">
      <c r="A73" s="39" t="s">
        <v>42</v>
      </c>
      <c r="B73" s="18" t="s">
        <v>35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</row>
    <row r="74" spans="1:10" ht="18.75">
      <c r="A74" s="39" t="s">
        <v>43</v>
      </c>
      <c r="B74" s="18" t="s">
        <v>35</v>
      </c>
      <c r="C74" s="104">
        <v>5.109</v>
      </c>
      <c r="D74" s="69">
        <v>4.67</v>
      </c>
      <c r="E74" s="69">
        <v>4.466</v>
      </c>
      <c r="F74" s="69">
        <v>4.147</v>
      </c>
      <c r="G74" s="69">
        <v>3.75</v>
      </c>
      <c r="H74" s="95">
        <v>3.75</v>
      </c>
      <c r="I74" s="95">
        <v>3.394</v>
      </c>
      <c r="J74" s="95">
        <v>3.394</v>
      </c>
    </row>
    <row r="75" spans="1:10" ht="18.75">
      <c r="A75" s="39" t="s">
        <v>44</v>
      </c>
      <c r="B75" s="18" t="s">
        <v>35</v>
      </c>
      <c r="C75" s="62">
        <v>0.82</v>
      </c>
      <c r="D75" s="69">
        <v>0.83</v>
      </c>
      <c r="E75" s="69">
        <v>0.802</v>
      </c>
      <c r="F75" s="69">
        <v>0.8</v>
      </c>
      <c r="G75" s="69">
        <v>0.8</v>
      </c>
      <c r="H75" s="95">
        <v>0.8</v>
      </c>
      <c r="I75" s="95">
        <v>0.8</v>
      </c>
      <c r="J75" s="95">
        <v>0.8</v>
      </c>
    </row>
    <row r="76" spans="1:10" ht="18.75">
      <c r="A76" s="39" t="s">
        <v>20</v>
      </c>
      <c r="B76" s="18" t="s">
        <v>35</v>
      </c>
      <c r="C76" s="62">
        <v>1.2</v>
      </c>
      <c r="D76" s="69">
        <v>0.94</v>
      </c>
      <c r="E76" s="69">
        <v>0.903</v>
      </c>
      <c r="F76" s="69">
        <v>0.795</v>
      </c>
      <c r="G76" s="69">
        <v>0.74</v>
      </c>
      <c r="H76" s="95">
        <v>0.74</v>
      </c>
      <c r="I76" s="95">
        <v>0.74</v>
      </c>
      <c r="J76" s="95">
        <v>0.74</v>
      </c>
    </row>
    <row r="77" spans="1:10" ht="56.25">
      <c r="A77" s="27" t="s">
        <v>0</v>
      </c>
      <c r="B77" s="18" t="s">
        <v>35</v>
      </c>
      <c r="C77" s="62">
        <v>0.2</v>
      </c>
      <c r="D77" s="69">
        <v>0.25</v>
      </c>
      <c r="E77" s="69">
        <v>0.297</v>
      </c>
      <c r="F77" s="66">
        <v>0.297</v>
      </c>
      <c r="G77" s="66">
        <v>0.297</v>
      </c>
      <c r="H77" s="103">
        <v>0.297</v>
      </c>
      <c r="I77" s="103">
        <v>0.297</v>
      </c>
      <c r="J77" s="103">
        <v>0.297</v>
      </c>
    </row>
    <row r="78" spans="1:10" ht="18.75">
      <c r="A78" s="39" t="s">
        <v>45</v>
      </c>
      <c r="B78" s="18" t="s">
        <v>35</v>
      </c>
      <c r="C78" s="62">
        <v>0.27</v>
      </c>
      <c r="D78" s="69">
        <v>0.25</v>
      </c>
      <c r="E78" s="69">
        <v>0.277</v>
      </c>
      <c r="F78" s="66">
        <v>0.277</v>
      </c>
      <c r="G78" s="66">
        <v>0.277</v>
      </c>
      <c r="H78" s="103">
        <v>0.277</v>
      </c>
      <c r="I78" s="103">
        <v>0.277</v>
      </c>
      <c r="J78" s="103">
        <v>0.277</v>
      </c>
    </row>
    <row r="79" spans="1:10" ht="37.5">
      <c r="A79" s="27" t="s">
        <v>41</v>
      </c>
      <c r="B79" s="18" t="s">
        <v>35</v>
      </c>
      <c r="C79" s="62">
        <v>1.1</v>
      </c>
      <c r="D79" s="69">
        <v>1.14</v>
      </c>
      <c r="E79" s="69">
        <v>1.141</v>
      </c>
      <c r="F79" s="66">
        <v>1.141</v>
      </c>
      <c r="G79" s="66">
        <v>1.141</v>
      </c>
      <c r="H79" s="103">
        <v>1.141</v>
      </c>
      <c r="I79" s="103">
        <v>1.141</v>
      </c>
      <c r="J79" s="103">
        <v>1.141</v>
      </c>
    </row>
    <row r="80" spans="1:10" ht="18.75">
      <c r="A80" s="39" t="s">
        <v>46</v>
      </c>
      <c r="B80" s="18" t="s">
        <v>35</v>
      </c>
      <c r="C80" s="62">
        <v>2</v>
      </c>
      <c r="D80" s="69">
        <v>1.96</v>
      </c>
      <c r="E80" s="69">
        <v>1.82</v>
      </c>
      <c r="F80" s="66">
        <v>1.67</v>
      </c>
      <c r="G80" s="66">
        <v>1.67</v>
      </c>
      <c r="H80" s="103">
        <v>1.67</v>
      </c>
      <c r="I80" s="103">
        <v>1.67</v>
      </c>
      <c r="J80" s="103">
        <v>1.67</v>
      </c>
    </row>
    <row r="81" spans="1:10" ht="18.75">
      <c r="A81" s="39" t="s">
        <v>47</v>
      </c>
      <c r="B81" s="18" t="s">
        <v>35</v>
      </c>
      <c r="C81" s="62">
        <v>2</v>
      </c>
      <c r="D81" s="69">
        <v>2.07</v>
      </c>
      <c r="E81" s="69">
        <v>1.982</v>
      </c>
      <c r="F81" s="66">
        <v>1.982</v>
      </c>
      <c r="G81" s="66">
        <v>1.982</v>
      </c>
      <c r="H81" s="103">
        <v>1.982</v>
      </c>
      <c r="I81" s="103">
        <v>1.982</v>
      </c>
      <c r="J81" s="103">
        <v>1.982</v>
      </c>
    </row>
    <row r="82" spans="1:10" ht="37.5">
      <c r="A82" s="40" t="s">
        <v>48</v>
      </c>
      <c r="B82" s="18" t="s">
        <v>35</v>
      </c>
      <c r="C82" s="104">
        <v>0.417</v>
      </c>
      <c r="D82" s="69">
        <v>0.38</v>
      </c>
      <c r="E82" s="69">
        <v>0.423</v>
      </c>
      <c r="F82" s="66">
        <v>0.454</v>
      </c>
      <c r="G82" s="66">
        <v>0.454</v>
      </c>
      <c r="H82" s="103">
        <v>0.454</v>
      </c>
      <c r="I82" s="103">
        <v>0.454</v>
      </c>
      <c r="J82" s="103">
        <v>0.454</v>
      </c>
    </row>
    <row r="83" spans="1:10" ht="18.75">
      <c r="A83" s="39" t="s">
        <v>50</v>
      </c>
      <c r="B83" s="18" t="s">
        <v>35</v>
      </c>
      <c r="C83" s="104">
        <v>1</v>
      </c>
      <c r="D83" s="69">
        <v>1.01</v>
      </c>
      <c r="E83" s="69">
        <v>1.405</v>
      </c>
      <c r="F83" s="66">
        <v>1.543</v>
      </c>
      <c r="G83" s="66">
        <v>1.544</v>
      </c>
      <c r="H83" s="103">
        <v>1.544</v>
      </c>
      <c r="I83" s="103">
        <v>1.544</v>
      </c>
      <c r="J83" s="103">
        <v>1.544</v>
      </c>
    </row>
    <row r="84" spans="1:10" ht="54.75" customHeight="1">
      <c r="A84" s="41" t="s">
        <v>58</v>
      </c>
      <c r="B84" s="18" t="s">
        <v>35</v>
      </c>
      <c r="C84" s="62">
        <v>3.17</v>
      </c>
      <c r="D84" s="62">
        <f>SUM(D86:D91)</f>
        <v>3.14</v>
      </c>
      <c r="E84" s="69">
        <v>3.044</v>
      </c>
      <c r="F84" s="103">
        <v>2.927</v>
      </c>
      <c r="G84" s="103">
        <v>2.927</v>
      </c>
      <c r="H84" s="103">
        <v>2.927</v>
      </c>
      <c r="I84" s="103">
        <v>2.927</v>
      </c>
      <c r="J84" s="103">
        <v>2.927</v>
      </c>
    </row>
    <row r="85" spans="1:10" ht="18.75">
      <c r="A85" s="42" t="s">
        <v>49</v>
      </c>
      <c r="B85" s="18"/>
      <c r="C85" s="62"/>
      <c r="D85" s="66"/>
      <c r="E85" s="69"/>
      <c r="F85" s="66"/>
      <c r="G85" s="103"/>
      <c r="H85" s="103"/>
      <c r="I85" s="103"/>
      <c r="J85" s="103"/>
    </row>
    <row r="86" spans="1:10" ht="18.75">
      <c r="A86" s="43" t="s">
        <v>46</v>
      </c>
      <c r="B86" s="18" t="s">
        <v>35</v>
      </c>
      <c r="C86" s="62">
        <v>1.85</v>
      </c>
      <c r="D86" s="69">
        <v>1.81</v>
      </c>
      <c r="E86" s="69">
        <v>1.688</v>
      </c>
      <c r="F86" s="66">
        <v>1.531</v>
      </c>
      <c r="G86" s="103">
        <v>1.531</v>
      </c>
      <c r="H86" s="103">
        <v>1.531</v>
      </c>
      <c r="I86" s="103">
        <v>1.531</v>
      </c>
      <c r="J86" s="103">
        <v>1.531</v>
      </c>
    </row>
    <row r="87" spans="1:10" ht="18.75">
      <c r="A87" s="17" t="s">
        <v>51</v>
      </c>
      <c r="B87" s="18" t="s">
        <v>34</v>
      </c>
      <c r="C87" s="62">
        <v>0.95</v>
      </c>
      <c r="D87" s="69">
        <v>0.98</v>
      </c>
      <c r="E87" s="69">
        <v>0.966</v>
      </c>
      <c r="F87" s="66">
        <v>0.966</v>
      </c>
      <c r="G87" s="103">
        <v>0.966</v>
      </c>
      <c r="H87" s="103">
        <v>0.966</v>
      </c>
      <c r="I87" s="103">
        <v>0.966</v>
      </c>
      <c r="J87" s="103">
        <v>0.966</v>
      </c>
    </row>
    <row r="88" spans="1:10" ht="18.75">
      <c r="A88" s="17" t="s">
        <v>52</v>
      </c>
      <c r="B88" s="18" t="s">
        <v>35</v>
      </c>
      <c r="C88" s="62">
        <v>0.13</v>
      </c>
      <c r="D88" s="69">
        <v>0.13</v>
      </c>
      <c r="E88" s="69">
        <v>0.119</v>
      </c>
      <c r="F88" s="66">
        <v>0.119</v>
      </c>
      <c r="G88" s="103">
        <v>0.119</v>
      </c>
      <c r="H88" s="103">
        <v>0.119</v>
      </c>
      <c r="I88" s="103">
        <v>0.119</v>
      </c>
      <c r="J88" s="103">
        <v>0.119</v>
      </c>
    </row>
    <row r="89" spans="1:10" ht="18.75">
      <c r="A89" s="17" t="s">
        <v>53</v>
      </c>
      <c r="B89" s="18" t="s">
        <v>35</v>
      </c>
      <c r="C89" s="62">
        <v>0.12</v>
      </c>
      <c r="D89" s="69">
        <v>0.12</v>
      </c>
      <c r="E89" s="69">
        <v>0.161</v>
      </c>
      <c r="F89" s="66">
        <v>0.204</v>
      </c>
      <c r="G89" s="103">
        <v>0.204</v>
      </c>
      <c r="H89" s="103">
        <v>0.204</v>
      </c>
      <c r="I89" s="103">
        <v>0.204</v>
      </c>
      <c r="J89" s="103">
        <v>0.204</v>
      </c>
    </row>
    <row r="90" spans="1:10" ht="18.75">
      <c r="A90" s="17" t="s">
        <v>54</v>
      </c>
      <c r="B90" s="18" t="s">
        <v>35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</row>
    <row r="91" spans="1:10" ht="18.75">
      <c r="A91" s="17" t="s">
        <v>55</v>
      </c>
      <c r="B91" s="18" t="s">
        <v>34</v>
      </c>
      <c r="C91" s="62">
        <v>0.12</v>
      </c>
      <c r="D91" s="69">
        <v>0.1</v>
      </c>
      <c r="E91" s="69">
        <v>0.11</v>
      </c>
      <c r="F91" s="66">
        <v>0.107</v>
      </c>
      <c r="G91" s="103">
        <v>0.107</v>
      </c>
      <c r="H91" s="103">
        <v>0.107</v>
      </c>
      <c r="I91" s="103">
        <v>0.107</v>
      </c>
      <c r="J91" s="103">
        <v>0.107</v>
      </c>
    </row>
    <row r="92" spans="1:10" ht="56.25">
      <c r="A92" s="44" t="s">
        <v>92</v>
      </c>
      <c r="B92" s="18" t="s">
        <v>35</v>
      </c>
      <c r="C92" s="62">
        <f aca="true" t="shared" si="1" ref="C92:J92">C94+C95+C96+C97+C98+C99+C100+C101+C102</f>
        <v>1.6260000000000001</v>
      </c>
      <c r="D92" s="62">
        <f t="shared" si="1"/>
        <v>1.369</v>
      </c>
      <c r="E92" s="62">
        <f t="shared" si="1"/>
        <v>1.637</v>
      </c>
      <c r="F92" s="62">
        <f t="shared" si="1"/>
        <v>1.6380000000000001</v>
      </c>
      <c r="G92" s="62">
        <f t="shared" si="1"/>
        <v>1.639</v>
      </c>
      <c r="H92" s="62">
        <f t="shared" si="1"/>
        <v>1.639</v>
      </c>
      <c r="I92" s="96">
        <f t="shared" si="1"/>
        <v>1.64</v>
      </c>
      <c r="J92" s="96">
        <f t="shared" si="1"/>
        <v>1.643</v>
      </c>
    </row>
    <row r="93" spans="1:10" ht="19.5">
      <c r="A93" s="25" t="s">
        <v>36</v>
      </c>
      <c r="B93" s="18"/>
      <c r="C93" s="65"/>
      <c r="D93" s="66"/>
      <c r="E93" s="66"/>
      <c r="F93" s="66"/>
      <c r="G93" s="66"/>
      <c r="H93" s="67"/>
      <c r="I93" s="66"/>
      <c r="J93" s="67"/>
    </row>
    <row r="94" spans="1:10" ht="18.75">
      <c r="A94" s="45" t="s">
        <v>40</v>
      </c>
      <c r="B94" s="18" t="s">
        <v>35</v>
      </c>
      <c r="C94" s="62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</row>
    <row r="95" spans="1:10" ht="18.75">
      <c r="A95" s="46" t="s">
        <v>56</v>
      </c>
      <c r="B95" s="18" t="s">
        <v>34</v>
      </c>
      <c r="C95" s="62">
        <v>0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</row>
    <row r="96" spans="1:10" ht="18.75">
      <c r="A96" s="47" t="s">
        <v>42</v>
      </c>
      <c r="B96" s="18" t="s">
        <v>35</v>
      </c>
      <c r="C96" s="62">
        <v>0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</row>
    <row r="97" spans="1:10" ht="18.75">
      <c r="A97" s="47" t="s">
        <v>43</v>
      </c>
      <c r="B97" s="18" t="s">
        <v>35</v>
      </c>
      <c r="C97" s="62">
        <v>0.053</v>
      </c>
      <c r="D97" s="69">
        <v>0.073</v>
      </c>
      <c r="E97" s="69">
        <v>0.042</v>
      </c>
      <c r="F97" s="69">
        <v>0.057</v>
      </c>
      <c r="G97" s="69">
        <v>0.058</v>
      </c>
      <c r="H97" s="69">
        <v>0.058</v>
      </c>
      <c r="I97" s="95">
        <v>0.078</v>
      </c>
      <c r="J97" s="95">
        <v>0.078</v>
      </c>
    </row>
    <row r="98" spans="1:10" ht="24" customHeight="1">
      <c r="A98" s="28" t="s">
        <v>44</v>
      </c>
      <c r="B98" s="18" t="s">
        <v>35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</row>
    <row r="99" spans="1:10" ht="18.75">
      <c r="A99" s="47" t="s">
        <v>20</v>
      </c>
      <c r="B99" s="18" t="s">
        <v>34</v>
      </c>
      <c r="C99" s="62">
        <v>0.318</v>
      </c>
      <c r="D99" s="69">
        <v>0.145</v>
      </c>
      <c r="E99" s="69">
        <v>0.131</v>
      </c>
      <c r="F99" s="95">
        <v>0.13</v>
      </c>
      <c r="G99" s="95">
        <v>0.13</v>
      </c>
      <c r="H99" s="95">
        <v>0.13</v>
      </c>
      <c r="I99" s="95">
        <v>0.13</v>
      </c>
      <c r="J99" s="95">
        <v>0.133</v>
      </c>
    </row>
    <row r="100" spans="1:10" ht="18.75">
      <c r="A100" s="48" t="s">
        <v>29</v>
      </c>
      <c r="B100" s="18" t="s">
        <v>34</v>
      </c>
      <c r="C100" s="62">
        <v>0.187</v>
      </c>
      <c r="D100" s="69">
        <v>0.232</v>
      </c>
      <c r="E100" s="69">
        <v>0.215</v>
      </c>
      <c r="F100" s="69">
        <v>0.215</v>
      </c>
      <c r="G100" s="69">
        <v>0.215</v>
      </c>
      <c r="H100" s="69">
        <v>0.215</v>
      </c>
      <c r="I100" s="69">
        <v>0.215</v>
      </c>
      <c r="J100" s="69">
        <v>0.215</v>
      </c>
    </row>
    <row r="101" spans="1:10" ht="18.75">
      <c r="A101" s="47" t="s">
        <v>45</v>
      </c>
      <c r="B101" s="18" t="s">
        <v>34</v>
      </c>
      <c r="C101" s="62">
        <v>0.044</v>
      </c>
      <c r="D101" s="69">
        <v>0.044</v>
      </c>
      <c r="E101" s="69">
        <v>0.029</v>
      </c>
      <c r="F101" s="69">
        <v>0.037</v>
      </c>
      <c r="G101" s="69">
        <v>0.037</v>
      </c>
      <c r="H101" s="69">
        <v>0.037</v>
      </c>
      <c r="I101" s="69">
        <v>0.037</v>
      </c>
      <c r="J101" s="69">
        <v>0.037</v>
      </c>
    </row>
    <row r="102" spans="1:10" ht="18.75">
      <c r="A102" s="47" t="s">
        <v>50</v>
      </c>
      <c r="B102" s="18" t="s">
        <v>34</v>
      </c>
      <c r="C102" s="62">
        <v>1.024</v>
      </c>
      <c r="D102" s="69">
        <v>0.875</v>
      </c>
      <c r="E102" s="69">
        <v>1.22</v>
      </c>
      <c r="F102" s="69">
        <v>1.199</v>
      </c>
      <c r="G102" s="69">
        <v>1.199</v>
      </c>
      <c r="H102" s="69">
        <v>1.199</v>
      </c>
      <c r="I102" s="95">
        <v>1.18</v>
      </c>
      <c r="J102" s="95">
        <v>1.18</v>
      </c>
    </row>
    <row r="103" spans="1:10" ht="39">
      <c r="A103" s="29" t="s">
        <v>37</v>
      </c>
      <c r="B103" s="18" t="s">
        <v>12</v>
      </c>
      <c r="C103" s="62">
        <v>1.6</v>
      </c>
      <c r="D103" s="69">
        <v>2.9</v>
      </c>
      <c r="E103" s="78">
        <v>2</v>
      </c>
      <c r="F103" s="78">
        <v>2</v>
      </c>
      <c r="G103" s="78">
        <v>2</v>
      </c>
      <c r="H103" s="88">
        <v>2</v>
      </c>
      <c r="I103" s="78">
        <v>2</v>
      </c>
      <c r="J103" s="88">
        <v>2</v>
      </c>
    </row>
    <row r="104" spans="1:10" ht="19.5">
      <c r="A104" s="25" t="s">
        <v>38</v>
      </c>
      <c r="B104" s="18" t="s">
        <v>13</v>
      </c>
      <c r="C104" s="62">
        <v>10101</v>
      </c>
      <c r="D104" s="69">
        <v>10758</v>
      </c>
      <c r="E104" s="110">
        <v>11621</v>
      </c>
      <c r="F104" s="112">
        <v>12702</v>
      </c>
      <c r="G104" s="112">
        <v>13464</v>
      </c>
      <c r="H104" s="112">
        <v>13464</v>
      </c>
      <c r="I104" s="112">
        <v>14258</v>
      </c>
      <c r="J104" s="112">
        <v>15000</v>
      </c>
    </row>
    <row r="105" spans="1:10" ht="58.5">
      <c r="A105" s="25" t="s">
        <v>77</v>
      </c>
      <c r="B105" s="18" t="s">
        <v>13</v>
      </c>
      <c r="C105" s="62">
        <v>16134</v>
      </c>
      <c r="D105" s="69">
        <v>17370</v>
      </c>
      <c r="E105" s="69">
        <v>19031</v>
      </c>
      <c r="F105" s="69">
        <v>20535</v>
      </c>
      <c r="G105" s="108">
        <v>21988</v>
      </c>
      <c r="H105" s="108">
        <v>21988</v>
      </c>
      <c r="I105" s="108">
        <v>23498</v>
      </c>
      <c r="J105" s="108">
        <v>24375</v>
      </c>
    </row>
    <row r="106" spans="1:10" ht="19.5">
      <c r="A106" s="25" t="s">
        <v>36</v>
      </c>
      <c r="B106" s="18"/>
      <c r="C106" s="62"/>
      <c r="D106" s="66"/>
      <c r="E106" s="69"/>
      <c r="F106" s="66"/>
      <c r="G106" s="74"/>
      <c r="H106" s="67"/>
      <c r="I106" s="74"/>
      <c r="J106" s="67"/>
    </row>
    <row r="107" spans="1:10" ht="18.75">
      <c r="A107" s="38" t="s">
        <v>40</v>
      </c>
      <c r="B107" s="18" t="s">
        <v>13</v>
      </c>
      <c r="C107" s="109">
        <v>10440</v>
      </c>
      <c r="D107" s="108">
        <v>11215</v>
      </c>
      <c r="E107" s="108">
        <v>15767</v>
      </c>
      <c r="F107" s="108">
        <v>17672</v>
      </c>
      <c r="G107" s="108">
        <v>18521</v>
      </c>
      <c r="H107" s="108">
        <v>18521</v>
      </c>
      <c r="I107" s="108">
        <v>19473</v>
      </c>
      <c r="J107" s="108">
        <v>20477</v>
      </c>
    </row>
    <row r="108" spans="1:10" ht="18.75">
      <c r="A108" s="27" t="s">
        <v>56</v>
      </c>
      <c r="B108" s="18" t="s">
        <v>13</v>
      </c>
      <c r="C108" s="62">
        <v>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</row>
    <row r="109" spans="1:10" ht="18.75">
      <c r="A109" s="39" t="s">
        <v>42</v>
      </c>
      <c r="B109" s="18" t="s">
        <v>13</v>
      </c>
      <c r="C109" s="62">
        <v>0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</row>
    <row r="110" spans="1:10" ht="18.75">
      <c r="A110" s="39" t="s">
        <v>43</v>
      </c>
      <c r="B110" s="18" t="s">
        <v>13</v>
      </c>
      <c r="C110" s="109">
        <v>21732</v>
      </c>
      <c r="D110" s="108">
        <v>22630</v>
      </c>
      <c r="E110" s="108">
        <v>23538</v>
      </c>
      <c r="F110" s="108">
        <v>25288</v>
      </c>
      <c r="G110" s="108">
        <v>27982</v>
      </c>
      <c r="H110" s="108">
        <v>27982</v>
      </c>
      <c r="I110" s="108">
        <v>30963</v>
      </c>
      <c r="J110" s="108">
        <v>30993</v>
      </c>
    </row>
    <row r="111" spans="1:10" ht="18.75">
      <c r="A111" s="39" t="s">
        <v>44</v>
      </c>
      <c r="B111" s="18" t="s">
        <v>13</v>
      </c>
      <c r="C111" s="109">
        <v>20540</v>
      </c>
      <c r="D111" s="108">
        <v>23241</v>
      </c>
      <c r="E111" s="108">
        <v>26831</v>
      </c>
      <c r="F111" s="108">
        <v>28699</v>
      </c>
      <c r="G111" s="108">
        <v>31035</v>
      </c>
      <c r="H111" s="108">
        <v>31035</v>
      </c>
      <c r="I111" s="108">
        <v>33902</v>
      </c>
      <c r="J111" s="108">
        <v>36658</v>
      </c>
    </row>
    <row r="112" spans="1:10" ht="18.75">
      <c r="A112" s="39" t="s">
        <v>20</v>
      </c>
      <c r="B112" s="18" t="s">
        <v>13</v>
      </c>
      <c r="C112" s="109">
        <v>14547</v>
      </c>
      <c r="D112" s="108">
        <v>14055</v>
      </c>
      <c r="E112" s="108">
        <v>16066</v>
      </c>
      <c r="F112" s="108">
        <v>17558</v>
      </c>
      <c r="G112" s="108">
        <v>18160</v>
      </c>
      <c r="H112" s="108">
        <v>18160</v>
      </c>
      <c r="I112" s="108">
        <v>19202</v>
      </c>
      <c r="J112" s="108">
        <v>20180</v>
      </c>
    </row>
    <row r="113" spans="1:10" ht="56.25">
      <c r="A113" s="48" t="s">
        <v>0</v>
      </c>
      <c r="B113" s="18" t="s">
        <v>13</v>
      </c>
      <c r="C113" s="109">
        <v>9128</v>
      </c>
      <c r="D113" s="108">
        <v>9476</v>
      </c>
      <c r="E113" s="108">
        <v>11414</v>
      </c>
      <c r="F113" s="108">
        <v>12476</v>
      </c>
      <c r="G113" s="108">
        <v>13224</v>
      </c>
      <c r="H113" s="108">
        <v>13224</v>
      </c>
      <c r="I113" s="108">
        <v>14004</v>
      </c>
      <c r="J113" s="108">
        <v>14733</v>
      </c>
    </row>
    <row r="114" spans="1:10" ht="18.75">
      <c r="A114" s="39" t="s">
        <v>45</v>
      </c>
      <c r="B114" s="18" t="s">
        <v>13</v>
      </c>
      <c r="C114" s="109">
        <v>12409</v>
      </c>
      <c r="D114" s="108">
        <v>12535</v>
      </c>
      <c r="E114" s="108">
        <v>12763</v>
      </c>
      <c r="F114" s="108">
        <v>13950</v>
      </c>
      <c r="G114" s="108">
        <v>14787</v>
      </c>
      <c r="H114" s="108">
        <v>14787</v>
      </c>
      <c r="I114" s="108">
        <v>15659</v>
      </c>
      <c r="J114" s="108">
        <v>16474</v>
      </c>
    </row>
    <row r="115" spans="1:10" ht="37.5">
      <c r="A115" s="27" t="s">
        <v>41</v>
      </c>
      <c r="B115" s="18" t="s">
        <v>13</v>
      </c>
      <c r="C115" s="109">
        <v>23521</v>
      </c>
      <c r="D115" s="108">
        <v>26156</v>
      </c>
      <c r="E115" s="108">
        <v>27175</v>
      </c>
      <c r="F115" s="108">
        <v>27706</v>
      </c>
      <c r="G115" s="108">
        <f aca="true" t="shared" si="2" ref="G115:G120">F115*1.06</f>
        <v>29368.36</v>
      </c>
      <c r="H115" s="108">
        <v>29368.36</v>
      </c>
      <c r="I115" s="108">
        <f aca="true" t="shared" si="3" ref="I115:I120">H115*1.059</f>
        <v>31101.09324</v>
      </c>
      <c r="J115" s="108">
        <f aca="true" t="shared" si="4" ref="J115:J120">I115*1.052</f>
        <v>32718.35008848</v>
      </c>
    </row>
    <row r="116" spans="1:10" ht="18.75">
      <c r="A116" s="39" t="s">
        <v>46</v>
      </c>
      <c r="B116" s="18" t="s">
        <v>13</v>
      </c>
      <c r="C116" s="109">
        <v>10155</v>
      </c>
      <c r="D116" s="108">
        <v>9533</v>
      </c>
      <c r="E116" s="108">
        <v>9534</v>
      </c>
      <c r="F116" s="108">
        <v>10821</v>
      </c>
      <c r="G116" s="108">
        <f t="shared" si="2"/>
        <v>11470.26</v>
      </c>
      <c r="H116" s="108">
        <v>11470.26</v>
      </c>
      <c r="I116" s="108">
        <f t="shared" si="3"/>
        <v>12147.00534</v>
      </c>
      <c r="J116" s="108">
        <f t="shared" si="4"/>
        <v>12778.649617680001</v>
      </c>
    </row>
    <row r="117" spans="1:10" ht="18.75">
      <c r="A117" s="39" t="s">
        <v>47</v>
      </c>
      <c r="B117" s="18" t="s">
        <v>13</v>
      </c>
      <c r="C117" s="109">
        <v>10908</v>
      </c>
      <c r="D117" s="108">
        <v>11038</v>
      </c>
      <c r="E117" s="108">
        <v>12148</v>
      </c>
      <c r="F117" s="108">
        <v>13145</v>
      </c>
      <c r="G117" s="108">
        <f t="shared" si="2"/>
        <v>13933.7</v>
      </c>
      <c r="H117" s="108">
        <v>13933.7</v>
      </c>
      <c r="I117" s="108">
        <f t="shared" si="3"/>
        <v>14755.7883</v>
      </c>
      <c r="J117" s="108">
        <f t="shared" si="4"/>
        <v>15523.089291600001</v>
      </c>
    </row>
    <row r="118" spans="1:10" ht="37.5">
      <c r="A118" s="40" t="s">
        <v>48</v>
      </c>
      <c r="B118" s="18" t="s">
        <v>13</v>
      </c>
      <c r="C118" s="109">
        <v>9446</v>
      </c>
      <c r="D118" s="108">
        <v>9294</v>
      </c>
      <c r="E118" s="108">
        <v>10668</v>
      </c>
      <c r="F118" s="108">
        <v>11649</v>
      </c>
      <c r="G118" s="108">
        <f t="shared" si="2"/>
        <v>12347.94</v>
      </c>
      <c r="H118" s="108">
        <v>12347.94</v>
      </c>
      <c r="I118" s="108">
        <f t="shared" si="3"/>
        <v>13076.46846</v>
      </c>
      <c r="J118" s="108">
        <f t="shared" si="4"/>
        <v>13756.444819920001</v>
      </c>
    </row>
    <row r="119" spans="1:10" ht="18.75">
      <c r="A119" s="39" t="s">
        <v>50</v>
      </c>
      <c r="B119" s="18" t="s">
        <v>13</v>
      </c>
      <c r="C119" s="109">
        <v>12687</v>
      </c>
      <c r="D119" s="108">
        <v>12794</v>
      </c>
      <c r="E119" s="108">
        <v>14151</v>
      </c>
      <c r="F119" s="108">
        <v>15425</v>
      </c>
      <c r="G119" s="108">
        <f t="shared" si="2"/>
        <v>16350.5</v>
      </c>
      <c r="H119" s="108">
        <v>16350.5</v>
      </c>
      <c r="I119" s="108">
        <f t="shared" si="3"/>
        <v>17315.1795</v>
      </c>
      <c r="J119" s="108">
        <f t="shared" si="4"/>
        <v>18215.568833999998</v>
      </c>
    </row>
    <row r="120" spans="1:10" ht="60" customHeight="1">
      <c r="A120" s="41" t="s">
        <v>80</v>
      </c>
      <c r="B120" s="18" t="s">
        <v>13</v>
      </c>
      <c r="C120" s="109">
        <v>11124</v>
      </c>
      <c r="D120" s="108">
        <v>10680</v>
      </c>
      <c r="E120" s="108">
        <v>11467</v>
      </c>
      <c r="F120" s="108">
        <v>12434</v>
      </c>
      <c r="G120" s="108">
        <f t="shared" si="2"/>
        <v>13180.04</v>
      </c>
      <c r="H120" s="108">
        <f>F120*1.06</f>
        <v>13180.04</v>
      </c>
      <c r="I120" s="108">
        <f t="shared" si="3"/>
        <v>13957.66236</v>
      </c>
      <c r="J120" s="108">
        <f t="shared" si="4"/>
        <v>14683.460802720001</v>
      </c>
    </row>
    <row r="121" spans="1:10" ht="18.75">
      <c r="A121" s="42" t="s">
        <v>49</v>
      </c>
      <c r="B121" s="18"/>
      <c r="C121" s="109"/>
      <c r="D121" s="108"/>
      <c r="E121" s="108"/>
      <c r="F121" s="108"/>
      <c r="G121" s="108"/>
      <c r="H121" s="108"/>
      <c r="I121" s="108"/>
      <c r="J121" s="108"/>
    </row>
    <row r="122" spans="1:10" ht="18.75">
      <c r="A122" s="43" t="s">
        <v>46</v>
      </c>
      <c r="B122" s="18" t="s">
        <v>13</v>
      </c>
      <c r="C122" s="109">
        <v>10090</v>
      </c>
      <c r="D122" s="108">
        <v>9427</v>
      </c>
      <c r="E122" s="108">
        <v>9435</v>
      </c>
      <c r="F122" s="108">
        <v>9935</v>
      </c>
      <c r="G122" s="108">
        <f aca="true" t="shared" si="5" ref="G122:G128">F122*1.06</f>
        <v>10531.1</v>
      </c>
      <c r="H122" s="108">
        <f aca="true" t="shared" si="6" ref="H122:H128">F122*1.06</f>
        <v>10531.1</v>
      </c>
      <c r="I122" s="108">
        <f aca="true" t="shared" si="7" ref="I122:I128">H122*1.059</f>
        <v>11152.4349</v>
      </c>
      <c r="J122" s="108">
        <f aca="true" t="shared" si="8" ref="J122:J128">I122*1.052</f>
        <v>11732.3615148</v>
      </c>
    </row>
    <row r="123" spans="1:10" ht="18.75">
      <c r="A123" s="17" t="s">
        <v>51</v>
      </c>
      <c r="B123" s="18" t="s">
        <v>13</v>
      </c>
      <c r="C123" s="109">
        <v>11332</v>
      </c>
      <c r="D123" s="108">
        <v>11351</v>
      </c>
      <c r="E123" s="108">
        <v>13217</v>
      </c>
      <c r="F123" s="108">
        <v>15066</v>
      </c>
      <c r="G123" s="108">
        <f t="shared" si="5"/>
        <v>15969.960000000001</v>
      </c>
      <c r="H123" s="108">
        <f t="shared" si="6"/>
        <v>15969.960000000001</v>
      </c>
      <c r="I123" s="108">
        <f t="shared" si="7"/>
        <v>16912.18764</v>
      </c>
      <c r="J123" s="108">
        <f t="shared" si="8"/>
        <v>17791.62139728</v>
      </c>
    </row>
    <row r="124" spans="1:10" ht="18.75">
      <c r="A124" s="17" t="s">
        <v>52</v>
      </c>
      <c r="B124" s="18" t="s">
        <v>13</v>
      </c>
      <c r="C124" s="109">
        <v>8753</v>
      </c>
      <c r="D124" s="108">
        <v>7545</v>
      </c>
      <c r="E124" s="108">
        <v>9249</v>
      </c>
      <c r="F124" s="108">
        <v>9893</v>
      </c>
      <c r="G124" s="108">
        <f t="shared" si="5"/>
        <v>10486.58</v>
      </c>
      <c r="H124" s="108">
        <f t="shared" si="6"/>
        <v>10486.58</v>
      </c>
      <c r="I124" s="108">
        <f t="shared" si="7"/>
        <v>11105.288219999999</v>
      </c>
      <c r="J124" s="108">
        <f t="shared" si="8"/>
        <v>11682.763207439999</v>
      </c>
    </row>
    <row r="125" spans="1:10" ht="18.75">
      <c r="A125" s="17" t="s">
        <v>53</v>
      </c>
      <c r="B125" s="18" t="s">
        <v>13</v>
      </c>
      <c r="C125" s="109">
        <v>10355</v>
      </c>
      <c r="D125" s="108">
        <v>9497</v>
      </c>
      <c r="E125" s="108">
        <v>9870</v>
      </c>
      <c r="F125" s="108">
        <v>9935</v>
      </c>
      <c r="G125" s="108">
        <f t="shared" si="5"/>
        <v>10531.1</v>
      </c>
      <c r="H125" s="108">
        <f t="shared" si="6"/>
        <v>10531.1</v>
      </c>
      <c r="I125" s="108">
        <f t="shared" si="7"/>
        <v>11152.4349</v>
      </c>
      <c r="J125" s="108">
        <f t="shared" si="8"/>
        <v>11732.3615148</v>
      </c>
    </row>
    <row r="126" spans="1:10" ht="18.75">
      <c r="A126" s="17" t="s">
        <v>54</v>
      </c>
      <c r="B126" s="18" t="s">
        <v>13</v>
      </c>
      <c r="C126" s="109"/>
      <c r="D126" s="108"/>
      <c r="E126" s="108"/>
      <c r="F126" s="108"/>
      <c r="G126" s="108">
        <f t="shared" si="5"/>
        <v>0</v>
      </c>
      <c r="H126" s="108">
        <f t="shared" si="6"/>
        <v>0</v>
      </c>
      <c r="I126" s="108">
        <f t="shared" si="7"/>
        <v>0</v>
      </c>
      <c r="J126" s="108">
        <f t="shared" si="8"/>
        <v>0</v>
      </c>
    </row>
    <row r="127" spans="1:10" ht="18.75">
      <c r="A127" s="17" t="s">
        <v>55</v>
      </c>
      <c r="B127" s="18" t="s">
        <v>13</v>
      </c>
      <c r="C127" s="109">
        <v>29276</v>
      </c>
      <c r="D127" s="108">
        <v>32102</v>
      </c>
      <c r="E127" s="108">
        <v>32018</v>
      </c>
      <c r="F127" s="108">
        <v>32025</v>
      </c>
      <c r="G127" s="108">
        <f t="shared" si="5"/>
        <v>33946.5</v>
      </c>
      <c r="H127" s="108">
        <f t="shared" si="6"/>
        <v>33946.5</v>
      </c>
      <c r="I127" s="108">
        <f t="shared" si="7"/>
        <v>35949.343499999995</v>
      </c>
      <c r="J127" s="108">
        <f t="shared" si="8"/>
        <v>37818.709361999994</v>
      </c>
    </row>
    <row r="128" spans="1:10" ht="58.5">
      <c r="A128" s="57" t="s">
        <v>93</v>
      </c>
      <c r="B128" s="18" t="s">
        <v>13</v>
      </c>
      <c r="C128" s="109">
        <v>8551</v>
      </c>
      <c r="D128" s="108">
        <v>8965</v>
      </c>
      <c r="E128" s="108">
        <v>9664</v>
      </c>
      <c r="F128" s="108">
        <v>10562</v>
      </c>
      <c r="G128" s="108">
        <f t="shared" si="5"/>
        <v>11195.720000000001</v>
      </c>
      <c r="H128" s="108">
        <f t="shared" si="6"/>
        <v>11195.720000000001</v>
      </c>
      <c r="I128" s="108">
        <f t="shared" si="7"/>
        <v>11856.26748</v>
      </c>
      <c r="J128" s="108">
        <f t="shared" si="8"/>
        <v>12472.79338896</v>
      </c>
    </row>
    <row r="129" spans="1:10" ht="19.5">
      <c r="A129" s="25" t="s">
        <v>36</v>
      </c>
      <c r="B129" s="18" t="s">
        <v>13</v>
      </c>
      <c r="C129" s="65"/>
      <c r="D129" s="66"/>
      <c r="E129" s="66"/>
      <c r="F129" s="66"/>
      <c r="G129" s="66"/>
      <c r="H129" s="67"/>
      <c r="I129" s="66"/>
      <c r="J129" s="67"/>
    </row>
    <row r="130" spans="1:10" ht="18.75">
      <c r="A130" s="45" t="s">
        <v>40</v>
      </c>
      <c r="B130" s="18" t="s">
        <v>13</v>
      </c>
      <c r="C130" s="65"/>
      <c r="D130" s="66"/>
      <c r="E130" s="66"/>
      <c r="F130" s="66"/>
      <c r="G130" s="66"/>
      <c r="H130" s="67"/>
      <c r="I130" s="66"/>
      <c r="J130" s="67"/>
    </row>
    <row r="131" spans="1:10" ht="18.75">
      <c r="A131" s="46" t="s">
        <v>56</v>
      </c>
      <c r="B131" s="18" t="s">
        <v>13</v>
      </c>
      <c r="C131" s="65"/>
      <c r="D131" s="66"/>
      <c r="E131" s="66"/>
      <c r="F131" s="66"/>
      <c r="G131" s="66"/>
      <c r="H131" s="67"/>
      <c r="I131" s="66"/>
      <c r="J131" s="67"/>
    </row>
    <row r="132" spans="1:10" ht="18.75">
      <c r="A132" s="47" t="s">
        <v>42</v>
      </c>
      <c r="B132" s="18" t="s">
        <v>13</v>
      </c>
      <c r="C132" s="65"/>
      <c r="D132" s="66"/>
      <c r="E132" s="66"/>
      <c r="F132" s="66"/>
      <c r="G132" s="66"/>
      <c r="H132" s="67"/>
      <c r="I132" s="66"/>
      <c r="J132" s="67"/>
    </row>
    <row r="133" spans="1:10" ht="18.75">
      <c r="A133" s="47" t="s">
        <v>43</v>
      </c>
      <c r="B133" s="18" t="s">
        <v>13</v>
      </c>
      <c r="C133" s="65"/>
      <c r="D133" s="66"/>
      <c r="E133" s="66"/>
      <c r="F133" s="66"/>
      <c r="G133" s="66"/>
      <c r="H133" s="67"/>
      <c r="I133" s="66"/>
      <c r="J133" s="67"/>
    </row>
    <row r="134" spans="1:10" ht="18.75">
      <c r="A134" s="28" t="s">
        <v>44</v>
      </c>
      <c r="B134" s="18" t="s">
        <v>13</v>
      </c>
      <c r="C134" s="65"/>
      <c r="D134" s="66"/>
      <c r="E134" s="66"/>
      <c r="F134" s="66"/>
      <c r="G134" s="66"/>
      <c r="H134" s="67"/>
      <c r="I134" s="66"/>
      <c r="J134" s="67"/>
    </row>
    <row r="135" spans="1:10" ht="18.75">
      <c r="A135" s="47" t="s">
        <v>20</v>
      </c>
      <c r="B135" s="18" t="s">
        <v>13</v>
      </c>
      <c r="C135" s="65"/>
      <c r="D135" s="66"/>
      <c r="E135" s="66"/>
      <c r="F135" s="66"/>
      <c r="G135" s="66"/>
      <c r="H135" s="67"/>
      <c r="I135" s="66"/>
      <c r="J135" s="67"/>
    </row>
    <row r="136" spans="1:10" ht="18.75">
      <c r="A136" s="48" t="s">
        <v>29</v>
      </c>
      <c r="B136" s="18" t="s">
        <v>13</v>
      </c>
      <c r="C136" s="65"/>
      <c r="D136" s="66"/>
      <c r="E136" s="66"/>
      <c r="F136" s="66"/>
      <c r="G136" s="66"/>
      <c r="H136" s="67"/>
      <c r="I136" s="66"/>
      <c r="J136" s="67"/>
    </row>
    <row r="137" spans="1:10" ht="18.75">
      <c r="A137" s="47" t="s">
        <v>45</v>
      </c>
      <c r="B137" s="18" t="s">
        <v>13</v>
      </c>
      <c r="C137" s="65"/>
      <c r="D137" s="66"/>
      <c r="E137" s="66"/>
      <c r="F137" s="66"/>
      <c r="G137" s="66"/>
      <c r="H137" s="67"/>
      <c r="I137" s="66"/>
      <c r="J137" s="67"/>
    </row>
    <row r="138" spans="1:10" ht="18.75">
      <c r="A138" s="47" t="s">
        <v>50</v>
      </c>
      <c r="B138" s="18" t="s">
        <v>13</v>
      </c>
      <c r="C138" s="65"/>
      <c r="D138" s="66"/>
      <c r="E138" s="66"/>
      <c r="F138" s="66"/>
      <c r="G138" s="66"/>
      <c r="H138" s="67"/>
      <c r="I138" s="66"/>
      <c r="J138" s="67"/>
    </row>
    <row r="139" spans="1:10" ht="42.75" customHeight="1">
      <c r="A139" s="19" t="s">
        <v>66</v>
      </c>
      <c r="B139" s="18" t="s">
        <v>10</v>
      </c>
      <c r="C139" s="62">
        <f aca="true" t="shared" si="9" ref="C139:J139">C140+C144+C145</f>
        <v>3285.79</v>
      </c>
      <c r="D139" s="62">
        <f t="shared" si="9"/>
        <v>3138.55</v>
      </c>
      <c r="E139" s="62">
        <f t="shared" si="9"/>
        <v>3424.27</v>
      </c>
      <c r="F139" s="69">
        <f t="shared" si="9"/>
        <v>3558.8399999999997</v>
      </c>
      <c r="G139" s="69">
        <f t="shared" si="9"/>
        <v>3696.45</v>
      </c>
      <c r="H139" s="78">
        <f t="shared" si="9"/>
        <v>3696.45</v>
      </c>
      <c r="I139" s="69">
        <f t="shared" si="9"/>
        <v>3854.83</v>
      </c>
      <c r="J139" s="78">
        <f t="shared" si="9"/>
        <v>3995.96</v>
      </c>
    </row>
    <row r="140" spans="1:10" ht="39">
      <c r="A140" s="58" t="s">
        <v>75</v>
      </c>
      <c r="B140" s="18" t="s">
        <v>10</v>
      </c>
      <c r="C140" s="62">
        <v>3026.1</v>
      </c>
      <c r="D140" s="69">
        <v>3083.4</v>
      </c>
      <c r="E140" s="105">
        <v>3332.85</v>
      </c>
      <c r="F140" s="69">
        <v>3499.16</v>
      </c>
      <c r="G140" s="69">
        <v>3630.45</v>
      </c>
      <c r="H140" s="105">
        <v>3630.45</v>
      </c>
      <c r="I140" s="69">
        <v>3781.83</v>
      </c>
      <c r="J140" s="78">
        <v>3922.96</v>
      </c>
    </row>
    <row r="141" spans="1:10" ht="18.75">
      <c r="A141" s="59" t="s">
        <v>36</v>
      </c>
      <c r="B141" s="18"/>
      <c r="C141" s="62"/>
      <c r="D141" s="69"/>
      <c r="E141" s="69"/>
      <c r="F141" s="69"/>
      <c r="G141" s="69"/>
      <c r="H141" s="78"/>
      <c r="I141" s="69"/>
      <c r="J141" s="78"/>
    </row>
    <row r="142" spans="1:10" ht="37.5">
      <c r="A142" s="59" t="s">
        <v>94</v>
      </c>
      <c r="B142" s="18" t="s">
        <v>10</v>
      </c>
      <c r="C142" s="62">
        <v>166.84</v>
      </c>
      <c r="D142" s="69">
        <v>147.27</v>
      </c>
      <c r="E142" s="69">
        <v>189.84</v>
      </c>
      <c r="F142" s="69">
        <v>207.61</v>
      </c>
      <c r="G142" s="69">
        <v>220.2</v>
      </c>
      <c r="H142" s="78">
        <v>220.2</v>
      </c>
      <c r="I142" s="69">
        <v>233.33</v>
      </c>
      <c r="J142" s="78">
        <v>245.92</v>
      </c>
    </row>
    <row r="143" spans="1:10" ht="37.5">
      <c r="A143" s="59" t="s">
        <v>81</v>
      </c>
      <c r="B143" s="18" t="s">
        <v>10</v>
      </c>
      <c r="C143" s="62">
        <v>179.2</v>
      </c>
      <c r="D143" s="105">
        <v>193.86</v>
      </c>
      <c r="E143" s="69">
        <v>203.96</v>
      </c>
      <c r="F143" s="105">
        <v>232</v>
      </c>
      <c r="G143" s="105">
        <v>245.36</v>
      </c>
      <c r="H143" s="105">
        <v>245.36</v>
      </c>
      <c r="I143" s="105">
        <v>260.08</v>
      </c>
      <c r="J143" s="105">
        <v>273.09</v>
      </c>
    </row>
    <row r="144" spans="1:10" ht="18.75">
      <c r="A144" s="12" t="s">
        <v>39</v>
      </c>
      <c r="B144" s="18" t="s">
        <v>10</v>
      </c>
      <c r="C144" s="62">
        <v>54.4</v>
      </c>
      <c r="D144" s="69">
        <v>55.15</v>
      </c>
      <c r="E144" s="69">
        <v>52.82</v>
      </c>
      <c r="F144" s="69">
        <v>59.68</v>
      </c>
      <c r="G144" s="105">
        <v>66</v>
      </c>
      <c r="H144" s="105">
        <v>66</v>
      </c>
      <c r="I144" s="105">
        <v>73</v>
      </c>
      <c r="J144" s="105">
        <v>73</v>
      </c>
    </row>
    <row r="145" spans="1:10" ht="18.75">
      <c r="A145" s="55" t="s">
        <v>5</v>
      </c>
      <c r="B145" s="49" t="s">
        <v>10</v>
      </c>
      <c r="C145" s="106">
        <v>205.29</v>
      </c>
      <c r="D145" s="107">
        <v>0</v>
      </c>
      <c r="E145" s="107">
        <v>38.6</v>
      </c>
      <c r="F145" s="107"/>
      <c r="G145" s="107"/>
      <c r="H145" s="111"/>
      <c r="I145" s="107"/>
      <c r="J145" s="111"/>
    </row>
    <row r="146" spans="1:8" ht="18.75">
      <c r="A146" s="7"/>
      <c r="B146" s="8"/>
      <c r="C146" s="8"/>
      <c r="D146" s="9"/>
      <c r="E146" s="9"/>
      <c r="F146" s="9"/>
      <c r="G146" s="9"/>
      <c r="H146" s="10"/>
    </row>
    <row r="147" spans="1:8" ht="18.75">
      <c r="A147" s="113"/>
      <c r="B147" s="113"/>
      <c r="C147" s="113"/>
      <c r="D147" s="113"/>
      <c r="E147" s="113"/>
      <c r="F147" s="113"/>
      <c r="G147" s="113"/>
      <c r="H147" s="113"/>
    </row>
    <row r="148" spans="1:10" ht="60" customHeight="1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</row>
    <row r="149" spans="1:8" ht="47.25" customHeight="1">
      <c r="A149" s="125"/>
      <c r="B149" s="125"/>
      <c r="C149" s="125"/>
      <c r="D149" s="125"/>
      <c r="E149" s="125"/>
      <c r="F149" s="125"/>
      <c r="G149" s="125"/>
      <c r="H149" s="125"/>
    </row>
    <row r="150" spans="1:8" ht="15.75">
      <c r="A150" s="3"/>
      <c r="B150" s="4"/>
      <c r="C150" s="4"/>
      <c r="D150" s="5"/>
      <c r="E150" s="5"/>
      <c r="F150" s="5"/>
      <c r="G150" s="5"/>
      <c r="H150" s="6"/>
    </row>
  </sheetData>
  <mergeCells count="21">
    <mergeCell ref="I1:J1"/>
    <mergeCell ref="I2:J2"/>
    <mergeCell ref="C6:C8"/>
    <mergeCell ref="A1:G1"/>
    <mergeCell ref="E6:E8"/>
    <mergeCell ref="A149:H149"/>
    <mergeCell ref="A147:H147"/>
    <mergeCell ref="A23:J23"/>
    <mergeCell ref="A67:J67"/>
    <mergeCell ref="C46:J46"/>
    <mergeCell ref="A148:J148"/>
    <mergeCell ref="A9:J9"/>
    <mergeCell ref="A4:J4"/>
    <mergeCell ref="G7:H7"/>
    <mergeCell ref="I7:I8"/>
    <mergeCell ref="J7:J8"/>
    <mergeCell ref="G6:J6"/>
    <mergeCell ref="A6:A8"/>
    <mergeCell ref="B6:B8"/>
    <mergeCell ref="D6:D8"/>
    <mergeCell ref="F6:F8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72" r:id="rId1"/>
  <rowBreaks count="4" manualBreakCount="4">
    <brk id="27" max="8" man="1"/>
    <brk id="54" max="8" man="1"/>
    <brk id="81" max="8" man="1"/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Шорохова</cp:lastModifiedBy>
  <cp:lastPrinted>2011-07-20T08:52:55Z</cp:lastPrinted>
  <dcterms:created xsi:type="dcterms:W3CDTF">2006-03-06T08:26:24Z</dcterms:created>
  <dcterms:modified xsi:type="dcterms:W3CDTF">2011-08-30T06:40:37Z</dcterms:modified>
  <cp:category/>
  <cp:version/>
  <cp:contentType/>
  <cp:contentStatus/>
</cp:coreProperties>
</file>