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88" windowWidth="11976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2'!$A$2:$AH$43</definedName>
  </definedNames>
  <calcPr fullCalcOnLoad="1"/>
</workbook>
</file>

<file path=xl/sharedStrings.xml><?xml version="1.0" encoding="utf-8"?>
<sst xmlns="http://schemas.openxmlformats.org/spreadsheetml/2006/main" count="138" uniqueCount="95">
  <si>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</si>
  <si>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</si>
  <si>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</si>
  <si>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</si>
  <si>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</si>
  <si>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</si>
  <si>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</si>
  <si>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</si>
  <si>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</si>
  <si>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</si>
  <si>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</si>
  <si>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</si>
  <si>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</si>
  <si>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</si>
  <si>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</si>
  <si>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</si>
  <si>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</si>
  <si>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</si>
  <si>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</si>
  <si>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</si>
  <si>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</si>
  <si>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</si>
  <si>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</si>
  <si>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</si>
  <si>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</si>
  <si>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</si>
  <si>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</si>
  <si>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</si>
  <si>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</si>
  <si>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</si>
  <si>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</si>
  <si>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</si>
  <si>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</si>
  <si>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</si>
  <si>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</si>
  <si>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</si>
  <si>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</si>
  <si>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</si>
  <si>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</si>
  <si>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</si>
  <si>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</si>
  <si>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</si>
  <si>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</si>
  <si>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</si>
  <si>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</si>
  <si>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</si>
  <si>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</si>
  <si>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</si>
  <si>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</si>
  <si>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</si>
  <si>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</si>
  <si>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</si>
  <si>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</si>
  <si>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</si>
  <si>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</si>
  <si>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</si>
  <si>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</si>
  <si>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</si>
  <si>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</si>
  <si>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</si>
  <si>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</si>
  <si>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</si>
  <si>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</si>
  <si>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</si>
  <si>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</si>
  <si>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</si>
  <si>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</si>
  <si>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</si>
  <si>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</si>
  <si>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</si>
  <si>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</si>
  <si>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</si>
  <si>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</si>
  <si>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</si>
  <si>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</si>
  <si>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</si>
  <si>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</si>
  <si>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</si>
  <si>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</si>
  <si>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</si>
  <si>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</si>
  <si>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</si>
  <si>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</si>
  <si>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</si>
  <si>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</si>
  <si>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Решение Думы городского округа муниципального образования "город Саянск" от 20.04.2023 № 81-67-23-11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</si>
  <si>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88 425</t>
    </r>
    <r>
      <rPr>
        <b/>
        <sz val="12"/>
        <color indexed="8"/>
        <rFont val="Times New Roman"/>
        <family val="1"/>
      </rPr>
      <t xml:space="preserve"> 0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</si>
  <si>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t>по состоянию на 01.06.2023 года</t>
  </si>
  <si>
    <r>
      <t xml:space="preserve">Предельный объем расходов на обслуживание муниципального долга по состоянию на 01 июня 2023 года </t>
    </r>
    <r>
      <rPr>
        <b/>
        <sz val="12"/>
        <color indexed="8"/>
        <rFont val="Times New Roman"/>
        <family val="1"/>
      </rPr>
      <t>2 242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</si>
  <si>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июня 2023 года </t>
  </si>
  <si>
    <t>8.</t>
  </si>
  <si>
    <t>Управление Федерального казначейства по Иркутской области</t>
  </si>
  <si>
    <t>Бюджетный кредит,договор № 08-06/6 о предоставлении бюджетного кредита на пополнение остатка средств на едином счете бюджета  от 27.04.2023г.</t>
  </si>
  <si>
    <t>Решение Думы городского округа муниципального образования "город Саянск" от 22.12.2022г. № 81-67-22-23 (в редакции от 23.03.2023г.        № 81-67-23-6)</t>
  </si>
  <si>
    <t>04-2-23/0080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</si>
</sst>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5039062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50390625" style="13" customWidth="1"/>
    <col min="10" max="10" width="12.625" style="13" customWidth="1"/>
    <col min="11" max="11" width="17.50390625" style="13" customWidth="1"/>
    <col min="12" max="12" width="12.375" style="13" customWidth="1"/>
    <col min="13" max="13" width="8.50390625" style="13" customWidth="1"/>
    <col min="14" max="14" width="18.125" style="13" customWidth="1"/>
    <col min="15" max="15" width="8.375" style="13" bestFit="1" customWidth="1"/>
    <col min="16" max="16" width="7.125" style="13" bestFit="1" customWidth="1"/>
    <col min="17" max="17" width="10.125" style="13" customWidth="1"/>
    <col min="18" max="18" width="8.375" style="13" bestFit="1" customWidth="1"/>
    <col min="19" max="19" width="17.00390625" style="13" customWidth="1"/>
    <col min="20" max="20" width="14.125" style="13" customWidth="1"/>
    <col min="21" max="21" width="7.50390625" style="13" customWidth="1"/>
    <col min="22" max="22" width="15.50390625" style="13" customWidth="1"/>
    <col min="23" max="23" width="13.50390625" style="13" customWidth="1"/>
    <col min="24" max="24" width="8.125" style="13" customWidth="1"/>
    <col min="25" max="25" width="9.50390625" style="13" customWidth="1"/>
    <col min="26" max="26" width="8.375" style="13" bestFit="1" customWidth="1"/>
    <col min="27" max="27" width="15.125" style="13" customWidth="1"/>
    <col min="28" max="28" width="11.625" style="13" customWidth="1"/>
    <col min="29" max="29" width="8.125" style="13" customWidth="1"/>
    <col min="30" max="30" width="16.00390625" style="13" customWidth="1"/>
    <col min="31" max="31" width="8.50390625" style="13" customWidth="1"/>
    <col min="32" max="32" width="7.625" style="13" customWidth="1"/>
    <col min="33" max="33" width="8.5039062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37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7.2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">
      <c r="A4" s="8"/>
      <c r="B4" s="8"/>
      <c r="C4" s="57"/>
      <c r="D4" s="8"/>
      <c r="E4" s="8"/>
      <c r="F4" s="8" t="s">
        <v>87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85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86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88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">
      <c r="A11" s="11" t="s">
        <v>89</v>
      </c>
      <c r="B11" s="11"/>
      <c r="C11" s="11"/>
      <c r="D11" s="11"/>
      <c r="E11" s="11"/>
      <c r="F11" s="11"/>
      <c r="G11" s="119">
        <f>AD35</f>
        <v>86496505.73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f>744.26+1544.66</f>
        <v>2288.92</v>
      </c>
      <c r="U21" s="20">
        <v>0</v>
      </c>
      <c r="V21" s="20">
        <v>967071.7</v>
      </c>
      <c r="W21" s="20">
        <v>1544.66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967071.6999999997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v>2822.61</v>
      </c>
      <c r="U22" s="20">
        <v>0</v>
      </c>
      <c r="V22" s="20">
        <v>1300289.97</v>
      </c>
      <c r="W22" s="20">
        <v>0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8">N22+S22-V22-AA22</f>
        <v>5951441.429999999</v>
      </c>
      <c r="AE22" s="25">
        <v>0</v>
      </c>
      <c r="AF22" s="25">
        <f aca="true" t="shared" si="2" ref="AF22:AF28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f>592.8+1170.21</f>
        <v>1763.01</v>
      </c>
      <c r="U23" s="20">
        <v>0</v>
      </c>
      <c r="V23" s="20">
        <v>732638.33</v>
      </c>
      <c r="W23" s="20">
        <v>1170.21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732638.3199999998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v>15632.07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8452676.670000002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v>13713.35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7565066.059999999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v>6494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3527611.5500000003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90</v>
      </c>
      <c r="B28" s="16">
        <v>45043</v>
      </c>
      <c r="C28" s="17" t="s">
        <v>94</v>
      </c>
      <c r="D28" s="18" t="s">
        <v>92</v>
      </c>
      <c r="E28" s="22" t="s">
        <v>93</v>
      </c>
      <c r="F28" s="18" t="s">
        <v>15</v>
      </c>
      <c r="G28" s="18" t="s">
        <v>91</v>
      </c>
      <c r="H28" s="16">
        <v>45062</v>
      </c>
      <c r="I28" s="16">
        <v>45230</v>
      </c>
      <c r="J28" s="19"/>
      <c r="K28" s="20">
        <v>10000000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10000000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 t="shared" si="1"/>
        <v>10000000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8" s="69" customFormat="1" ht="17.25">
      <c r="A29" s="39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8">
        <f>SUM(K21:K28)</f>
        <v>141973000</v>
      </c>
      <c r="L29" s="28"/>
      <c r="M29" s="28"/>
      <c r="N29" s="28">
        <f>SUM(N21:N28)</f>
        <v>113491174.97</v>
      </c>
      <c r="O29" s="28">
        <f>SUM(O21:O26)</f>
        <v>0</v>
      </c>
      <c r="P29" s="28">
        <f>SUM(P21:P26)</f>
        <v>0</v>
      </c>
      <c r="Q29" s="28">
        <f>SUM(Q21:Q26)</f>
        <v>0</v>
      </c>
      <c r="R29" s="28">
        <f>SUM(R21:R26)</f>
        <v>0</v>
      </c>
      <c r="S29" s="28">
        <f aca="true" t="shared" si="3" ref="S29:AH29">SUM(S21:S28)</f>
        <v>10039999.09</v>
      </c>
      <c r="T29" s="28">
        <f t="shared" si="3"/>
        <v>42713.96</v>
      </c>
      <c r="U29" s="28">
        <f t="shared" si="3"/>
        <v>0</v>
      </c>
      <c r="V29" s="28">
        <f t="shared" si="3"/>
        <v>3000000</v>
      </c>
      <c r="W29" s="28">
        <f t="shared" si="3"/>
        <v>2714.87</v>
      </c>
      <c r="X29" s="28">
        <f t="shared" si="3"/>
        <v>0</v>
      </c>
      <c r="Y29" s="28">
        <f t="shared" si="3"/>
        <v>0</v>
      </c>
      <c r="Z29" s="28">
        <f t="shared" si="3"/>
        <v>0</v>
      </c>
      <c r="AA29" s="28">
        <f t="shared" si="3"/>
        <v>34034668.33</v>
      </c>
      <c r="AB29" s="28">
        <f t="shared" si="3"/>
        <v>39999.09</v>
      </c>
      <c r="AC29" s="28">
        <f t="shared" si="3"/>
        <v>0</v>
      </c>
      <c r="AD29" s="28">
        <f t="shared" si="3"/>
        <v>86496505.73</v>
      </c>
      <c r="AE29" s="28">
        <f t="shared" si="3"/>
        <v>0</v>
      </c>
      <c r="AF29" s="28">
        <f t="shared" si="3"/>
        <v>0</v>
      </c>
      <c r="AG29" s="28">
        <f t="shared" si="3"/>
        <v>0</v>
      </c>
      <c r="AH29" s="40">
        <f t="shared" si="3"/>
        <v>0</v>
      </c>
      <c r="AK29" s="70"/>
      <c r="AL29" s="70"/>
    </row>
    <row r="30" spans="1:37" ht="15">
      <c r="A30" s="110" t="s">
        <v>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68"/>
      <c r="AJ30" s="68"/>
      <c r="AK30" s="68"/>
    </row>
    <row r="31" spans="1:38" ht="106.5" customHeight="1" hidden="1">
      <c r="A31" s="15" t="s">
        <v>31</v>
      </c>
      <c r="B31" s="35"/>
      <c r="C31" s="14"/>
      <c r="D31" s="14"/>
      <c r="E31" s="14"/>
      <c r="F31" s="18"/>
      <c r="G31" s="18"/>
      <c r="H31" s="35"/>
      <c r="I31" s="35"/>
      <c r="J31" s="14"/>
      <c r="K31" s="32"/>
      <c r="L31" s="36"/>
      <c r="M31" s="17"/>
      <c r="N31" s="32"/>
      <c r="O31" s="32">
        <v>0</v>
      </c>
      <c r="P31" s="32">
        <v>0</v>
      </c>
      <c r="Q31" s="32">
        <v>0</v>
      </c>
      <c r="R31" s="32">
        <v>0</v>
      </c>
      <c r="S31" s="32"/>
      <c r="T31" s="32"/>
      <c r="U31" s="32">
        <v>0</v>
      </c>
      <c r="V31" s="32"/>
      <c r="W31" s="20"/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25">
        <f>N31-V31</f>
        <v>0</v>
      </c>
      <c r="AE31" s="32">
        <v>0</v>
      </c>
      <c r="AF31" s="25">
        <v>0</v>
      </c>
      <c r="AG31" s="32">
        <v>0</v>
      </c>
      <c r="AH31" s="41">
        <v>0</v>
      </c>
      <c r="AK31" s="71"/>
      <c r="AL31" s="72"/>
    </row>
    <row r="32" spans="1:38" s="33" customFormat="1" ht="17.25">
      <c r="A32" s="39" t="s">
        <v>75</v>
      </c>
      <c r="B32" s="27"/>
      <c r="C32" s="7"/>
      <c r="D32" s="7"/>
      <c r="E32" s="7"/>
      <c r="F32" s="7"/>
      <c r="G32" s="7"/>
      <c r="H32" s="7"/>
      <c r="I32" s="7"/>
      <c r="J32" s="7"/>
      <c r="K32" s="28">
        <f>SUM(K31:K31)</f>
        <v>0</v>
      </c>
      <c r="L32" s="7"/>
      <c r="M32" s="7"/>
      <c r="N32" s="28">
        <f aca="true" t="shared" si="4" ref="N32:AH32">SUM(N31:N31)</f>
        <v>0</v>
      </c>
      <c r="O32" s="28">
        <f t="shared" si="4"/>
        <v>0</v>
      </c>
      <c r="P32" s="28">
        <f t="shared" si="4"/>
        <v>0</v>
      </c>
      <c r="Q32" s="28">
        <f t="shared" si="4"/>
        <v>0</v>
      </c>
      <c r="R32" s="28">
        <f t="shared" si="4"/>
        <v>0</v>
      </c>
      <c r="S32" s="28">
        <f t="shared" si="4"/>
        <v>0</v>
      </c>
      <c r="T32" s="28">
        <f t="shared" si="4"/>
        <v>0</v>
      </c>
      <c r="U32" s="28">
        <f t="shared" si="4"/>
        <v>0</v>
      </c>
      <c r="V32" s="28">
        <f t="shared" si="4"/>
        <v>0</v>
      </c>
      <c r="W32" s="28">
        <f t="shared" si="4"/>
        <v>0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8">
        <f t="shared" si="4"/>
        <v>0</v>
      </c>
      <c r="AC32" s="28">
        <f t="shared" si="4"/>
        <v>0</v>
      </c>
      <c r="AD32" s="28">
        <f t="shared" si="4"/>
        <v>0</v>
      </c>
      <c r="AE32" s="28">
        <f t="shared" si="4"/>
        <v>0</v>
      </c>
      <c r="AF32" s="28">
        <f t="shared" si="4"/>
        <v>0</v>
      </c>
      <c r="AG32" s="28">
        <f t="shared" si="4"/>
        <v>0</v>
      </c>
      <c r="AH32" s="28">
        <f t="shared" si="4"/>
        <v>0</v>
      </c>
      <c r="AK32" s="72"/>
      <c r="AL32" s="72"/>
    </row>
    <row r="33" spans="1:34" ht="15">
      <c r="A33" s="37" t="s">
        <v>49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2"/>
    </row>
    <row r="34" spans="1:34" s="33" customFormat="1" ht="15.75" thickBot="1">
      <c r="A34" s="48" t="s">
        <v>13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2">
        <v>0</v>
      </c>
    </row>
    <row r="35" spans="1:34" s="33" customFormat="1" ht="23.25" customHeight="1" thickBot="1">
      <c r="A35" s="53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5">
        <f>K19+K29+K32+K34</f>
        <v>141973000</v>
      </c>
      <c r="L35" s="54"/>
      <c r="M35" s="54"/>
      <c r="N35" s="55">
        <f aca="true" t="shared" si="5" ref="N35:AH35">N19+N29+N32+N34</f>
        <v>113491174.97</v>
      </c>
      <c r="O35" s="55">
        <f t="shared" si="5"/>
        <v>0</v>
      </c>
      <c r="P35" s="55">
        <f t="shared" si="5"/>
        <v>0</v>
      </c>
      <c r="Q35" s="55">
        <f t="shared" si="5"/>
        <v>0</v>
      </c>
      <c r="R35" s="55">
        <f t="shared" si="5"/>
        <v>0</v>
      </c>
      <c r="S35" s="55">
        <f t="shared" si="5"/>
        <v>10039999.09</v>
      </c>
      <c r="T35" s="55">
        <f t="shared" si="5"/>
        <v>42713.96</v>
      </c>
      <c r="U35" s="55">
        <f t="shared" si="5"/>
        <v>0</v>
      </c>
      <c r="V35" s="55">
        <f t="shared" si="5"/>
        <v>3000000</v>
      </c>
      <c r="W35" s="55">
        <f t="shared" si="5"/>
        <v>2714.87</v>
      </c>
      <c r="X35" s="55">
        <f t="shared" si="5"/>
        <v>0</v>
      </c>
      <c r="Y35" s="55">
        <f t="shared" si="5"/>
        <v>0</v>
      </c>
      <c r="Z35" s="55">
        <f t="shared" si="5"/>
        <v>0</v>
      </c>
      <c r="AA35" s="55">
        <f t="shared" si="5"/>
        <v>34034668.33</v>
      </c>
      <c r="AB35" s="55">
        <f t="shared" si="5"/>
        <v>39999.09</v>
      </c>
      <c r="AC35" s="55">
        <f t="shared" si="5"/>
        <v>0</v>
      </c>
      <c r="AD35" s="55">
        <f t="shared" si="5"/>
        <v>86496505.73</v>
      </c>
      <c r="AE35" s="55">
        <f t="shared" si="5"/>
        <v>0</v>
      </c>
      <c r="AF35" s="55">
        <f t="shared" si="5"/>
        <v>0</v>
      </c>
      <c r="AG35" s="55">
        <f t="shared" si="5"/>
        <v>0</v>
      </c>
      <c r="AH35" s="56">
        <f t="shared" si="5"/>
        <v>0</v>
      </c>
    </row>
    <row r="36" spans="1:34" ht="15">
      <c r="A36" s="8"/>
      <c r="B36" s="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8">
      <c r="A40" s="8"/>
      <c r="B40" s="74"/>
      <c r="C40" s="75"/>
      <c r="D40" s="76"/>
      <c r="E40" s="74"/>
      <c r="F40" s="75"/>
      <c r="G40" s="109"/>
      <c r="H40" s="109"/>
      <c r="I40" s="74"/>
      <c r="J40" s="77"/>
      <c r="K40" s="78"/>
      <c r="L40" s="77"/>
      <c r="M40" s="73"/>
      <c r="N40" s="73"/>
      <c r="O40" s="73"/>
      <c r="P40" s="73"/>
      <c r="Q40" s="73"/>
      <c r="R40" s="8"/>
      <c r="S40" s="79"/>
      <c r="T40" s="79"/>
      <c r="U40" s="8"/>
      <c r="V40" s="8"/>
      <c r="W40" s="79"/>
      <c r="X40" s="8"/>
      <c r="Y40" s="8"/>
      <c r="Z40" s="8"/>
      <c r="AA40" s="8"/>
      <c r="AB40" s="8"/>
      <c r="AC40" s="8"/>
      <c r="AD40" s="79"/>
      <c r="AE40" s="8"/>
      <c r="AF40" s="8"/>
      <c r="AG40" s="8"/>
      <c r="AH40" s="8"/>
    </row>
    <row r="41" spans="1:34" ht="18">
      <c r="A41" s="8"/>
      <c r="B41" s="74"/>
      <c r="C41" s="80" t="s">
        <v>78</v>
      </c>
      <c r="D41" s="71"/>
      <c r="E41" s="71"/>
      <c r="F41" s="71"/>
      <c r="G41" s="81"/>
      <c r="H41" s="75"/>
      <c r="I41" s="75"/>
      <c r="J41" s="75"/>
      <c r="K41" s="75"/>
      <c r="L41" s="75"/>
      <c r="M41" s="86"/>
      <c r="N41" s="73"/>
      <c r="O41" s="73"/>
      <c r="P41" s="73"/>
      <c r="Q41" s="7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8">
      <c r="A42" s="8"/>
      <c r="B42" s="74"/>
      <c r="C42" s="87" t="s">
        <v>79</v>
      </c>
      <c r="D42" s="87"/>
      <c r="E42" s="87"/>
      <c r="F42" s="81"/>
      <c r="G42" s="76"/>
      <c r="H42" s="76"/>
      <c r="I42" s="76"/>
      <c r="J42" s="76"/>
      <c r="K42" s="118" t="s">
        <v>77</v>
      </c>
      <c r="L42" s="118"/>
      <c r="M42" s="118"/>
      <c r="N42" s="82"/>
      <c r="O42" s="8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19" ht="18">
      <c r="B43" s="74"/>
      <c r="G43" s="108"/>
      <c r="H43" s="108"/>
      <c r="I43" s="74"/>
      <c r="J43" s="83"/>
      <c r="K43" s="83"/>
      <c r="L43" s="83"/>
      <c r="O43" s="83"/>
      <c r="P43" s="83"/>
      <c r="Q43" s="83"/>
      <c r="R43" s="83"/>
      <c r="S43" s="83"/>
    </row>
    <row r="44" spans="2:9" ht="18">
      <c r="B44" s="71"/>
      <c r="C44" s="80"/>
      <c r="G44" s="71"/>
      <c r="H44" s="71"/>
      <c r="I44" s="71"/>
    </row>
    <row r="45" spans="3:6" ht="18">
      <c r="C45" s="80"/>
      <c r="D45" s="74"/>
      <c r="F45" s="74"/>
    </row>
    <row r="47" spans="2:3" ht="12.75">
      <c r="B47" s="84"/>
      <c r="C47" s="84"/>
    </row>
    <row r="48" spans="2:3" ht="12.75">
      <c r="B48" s="85"/>
      <c r="C48" s="84"/>
    </row>
    <row r="49" ht="12.75">
      <c r="B49" s="68"/>
    </row>
    <row r="50" ht="12.75">
      <c r="B50" s="68"/>
    </row>
  </sheetData>
  <sheetProtection/>
  <mergeCells count="40">
    <mergeCell ref="A9:U9"/>
    <mergeCell ref="N15:P15"/>
    <mergeCell ref="B13:B16"/>
    <mergeCell ref="D13:D16"/>
    <mergeCell ref="K42:M42"/>
    <mergeCell ref="G11:H11"/>
    <mergeCell ref="A18:AH18"/>
    <mergeCell ref="AA13:AC14"/>
    <mergeCell ref="M13:M16"/>
    <mergeCell ref="AD13:AH14"/>
    <mergeCell ref="G43:H43"/>
    <mergeCell ref="G40:H40"/>
    <mergeCell ref="A20:AH20"/>
    <mergeCell ref="L13:L16"/>
    <mergeCell ref="I13:J15"/>
    <mergeCell ref="C36:L36"/>
    <mergeCell ref="V13:Z14"/>
    <mergeCell ref="A13:A16"/>
    <mergeCell ref="C13:C16"/>
    <mergeCell ref="A30:AH30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2022-11-23T00:31:13Z</cp:lastPrinted>
  <dcterms:created xsi:type="dcterms:W3CDTF">2000-10-03T09:28:13Z</dcterms:created>
  <dcterms:modified xsi:type="dcterms:W3CDTF">2023-06-02T08:02:18Z</dcterms:modified>
  <cp:category/>
  <cp:version/>
  <cp:contentType/>
  <cp:contentStatus/>
</cp:coreProperties>
</file>