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'проект'!$A$1:$D$55</definedName>
  </definedNames>
  <calcPr fullCalcOnLoad="1"/>
</workbook>
</file>

<file path=xl/sharedStrings.xml><?xml version="1.0" encoding="utf-8"?>
<sst xmlns="http://schemas.openxmlformats.org/spreadsheetml/2006/main" count="126" uniqueCount="67">
  <si>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</si>
  <si>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</si>
  <si>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</si>
  <si>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</si>
  <si>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</si>
  <si>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</si>
  <si>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</si>
  <si>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</si>
  <si>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</si>
  <si>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</si>
  <si>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</si>
  <si>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</si>
  <si>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</si>
  <si>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</si>
  <si>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</si>
  <si>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</si>
  <si>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</si>
  <si>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</si>
  <si>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</si>
  <si>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</si>
  <si>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</si>
  <si>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</si>
  <si>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</si>
  <si>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</si>
  <si>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</si>
  <si>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</si>
  <si>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</si>
  <si>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</si>
  <si>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</si>
  <si>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</si>
  <si>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</si>
  <si>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</si>
  <si>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</si>
  <si>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</si>
  <si>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</si>
  <si>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</si>
  <si>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</si>
  <si>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</si>
  <si>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</si>
  <si>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</si>
  <si>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</si>
  <si>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</si>
  <si>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</si>
  <si>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</si>
  <si>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</si>
  <si>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</si>
  <si>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</si>
  <si>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</si>
  <si>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</si>
  <si>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</si>
  <si>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</si>
  <si>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</si>
  <si>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</si>
  <si>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</si>
  <si>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</si>
  <si>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</si>
  <si>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</si>
  <si>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</si>
  <si>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</si>
  <si>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</si>
  <si>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Водные ресурсы</t>
  </si>
  <si>
    <t>Начальное профессиональное образование</t>
  </si>
  <si>
    <t>Органы внутренних дел</t>
  </si>
  <si>
    <t>к решению Думы городского округа муниципального образования "город Саянск"</t>
  </si>
  <si>
    <t>М.Н. Щеглов</t>
  </si>
  <si>
    <t xml:space="preserve">Мэр  городского округа муниципального образования                              "город Саянск"                                                 </t>
  </si>
  <si>
    <t>от 04.10.2010 № 051-14-92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</si>
</sst>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&#1082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</sheetNames>
    <sheetDataSet>
      <sheetData sheetId="0">
        <row r="11">
          <cell r="F11">
            <v>1677</v>
          </cell>
        </row>
        <row r="15">
          <cell r="F15">
            <v>2311</v>
          </cell>
        </row>
        <row r="21">
          <cell r="F21">
            <v>36975</v>
          </cell>
        </row>
        <row r="25">
          <cell r="F25">
            <v>3495</v>
          </cell>
        </row>
        <row r="29">
          <cell r="F29">
            <v>700</v>
          </cell>
        </row>
        <row r="33">
          <cell r="F33">
            <v>150</v>
          </cell>
        </row>
        <row r="37">
          <cell r="F37">
            <v>3980</v>
          </cell>
        </row>
        <row r="51">
          <cell r="F51">
            <v>379</v>
          </cell>
        </row>
        <row r="58">
          <cell r="F58">
            <v>126</v>
          </cell>
        </row>
        <row r="62">
          <cell r="F62">
            <v>11500</v>
          </cell>
        </row>
        <row r="68">
          <cell r="F68">
            <v>9727</v>
          </cell>
        </row>
        <row r="77">
          <cell r="F77">
            <v>31036</v>
          </cell>
        </row>
        <row r="100">
          <cell r="F100">
            <v>2610</v>
          </cell>
        </row>
        <row r="106">
          <cell r="F106">
            <v>14697</v>
          </cell>
        </row>
        <row r="120">
          <cell r="F120">
            <v>1117</v>
          </cell>
        </row>
        <row r="125">
          <cell r="F125">
            <v>122281</v>
          </cell>
        </row>
        <row r="133">
          <cell r="F133">
            <v>189970</v>
          </cell>
        </row>
        <row r="143">
          <cell r="F143">
            <v>5646</v>
          </cell>
        </row>
        <row r="147">
          <cell r="F147">
            <v>4925</v>
          </cell>
        </row>
        <row r="157">
          <cell r="F157">
            <v>27347</v>
          </cell>
        </row>
        <row r="167">
          <cell r="F167">
            <v>19165</v>
          </cell>
        </row>
        <row r="182">
          <cell r="F182">
            <v>2800</v>
          </cell>
        </row>
        <row r="186">
          <cell r="F186">
            <v>5795</v>
          </cell>
        </row>
        <row r="196">
          <cell r="F196">
            <v>55323</v>
          </cell>
        </row>
        <row r="202">
          <cell r="F202">
            <v>42949</v>
          </cell>
        </row>
        <row r="209">
          <cell r="F209">
            <v>3143</v>
          </cell>
        </row>
        <row r="213">
          <cell r="F213">
            <v>26261</v>
          </cell>
        </row>
        <row r="220">
          <cell r="F220">
            <v>25474</v>
          </cell>
        </row>
        <row r="226">
          <cell r="F226">
            <v>2465</v>
          </cell>
        </row>
        <row r="234">
          <cell r="F234">
            <v>300</v>
          </cell>
        </row>
        <row r="237">
          <cell r="F237">
            <v>46664</v>
          </cell>
        </row>
        <row r="253">
          <cell r="F253">
            <v>3754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75" workbookViewId="0" topLeftCell="A1">
      <selection activeCell="B3" sqref="B3:D3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66" t="s">
        <v>53</v>
      </c>
      <c r="C1" s="66"/>
      <c r="D1" s="66"/>
    </row>
    <row r="2" spans="1:4" s="5" customFormat="1" ht="40.5" customHeight="1">
      <c r="A2" s="20"/>
      <c r="B2" s="67" t="s">
        <v>63</v>
      </c>
      <c r="C2" s="67"/>
      <c r="D2" s="67"/>
    </row>
    <row r="3" spans="1:4" s="5" customFormat="1" ht="14.25" customHeight="1">
      <c r="A3" s="20"/>
      <c r="B3" s="66" t="s">
        <v>66</v>
      </c>
      <c r="C3" s="66"/>
      <c r="D3" s="66"/>
    </row>
    <row r="4" spans="1:4" s="5" customFormat="1" ht="18.75">
      <c r="A4" s="20"/>
      <c r="B4" s="22"/>
      <c r="C4" s="22"/>
      <c r="D4" s="22"/>
    </row>
    <row r="5" spans="1:4" s="5" customFormat="1" ht="18.75">
      <c r="A5" s="65" t="s">
        <v>58</v>
      </c>
      <c r="B5" s="65"/>
      <c r="C5" s="65"/>
      <c r="D5" s="65"/>
    </row>
    <row r="6" spans="1:4" s="5" customFormat="1" ht="18.75">
      <c r="A6" s="65" t="s">
        <v>51</v>
      </c>
      <c r="B6" s="65"/>
      <c r="C6" s="65"/>
      <c r="D6" s="65"/>
    </row>
    <row r="7" spans="1:4" s="5" customFormat="1" ht="18.75">
      <c r="A7" s="65" t="s">
        <v>52</v>
      </c>
      <c r="B7" s="65"/>
      <c r="C7" s="65"/>
      <c r="D7" s="65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D12+D20+D22+D26+D31+D37+D41+D48</f>
        <v>704742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D13+D14+D15+D16+D17+D18+D19</f>
        <v>49288</v>
      </c>
    </row>
    <row r="13" spans="1:4" s="7" customFormat="1" ht="15.75">
      <c r="A13" s="52" t="s">
        <v>38</v>
      </c>
      <c r="B13" s="23" t="s">
        <v>21</v>
      </c>
      <c r="C13" s="23" t="s">
        <v>3</v>
      </c>
      <c r="D13" s="37">
        <f>'[1]проект'!$F$11</f>
        <v>1677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'[1]проект'!$F$15</f>
        <v>2311</v>
      </c>
    </row>
    <row r="15" spans="1:4" s="7" customFormat="1" ht="15.75">
      <c r="A15" s="40" t="s">
        <v>39</v>
      </c>
      <c r="B15" s="4" t="s">
        <v>21</v>
      </c>
      <c r="C15" s="4" t="s">
        <v>5</v>
      </c>
      <c r="D15" s="39">
        <f>'[1]проект'!$F$21</f>
        <v>36975</v>
      </c>
    </row>
    <row r="16" spans="1:4" ht="31.5">
      <c r="A16" s="40" t="s">
        <v>40</v>
      </c>
      <c r="B16" s="4" t="s">
        <v>21</v>
      </c>
      <c r="C16" s="4" t="s">
        <v>7</v>
      </c>
      <c r="D16" s="39">
        <f>'[1]проект'!$F$25</f>
        <v>3495</v>
      </c>
    </row>
    <row r="17" spans="1:4" s="7" customFormat="1" ht="15.75">
      <c r="A17" s="41" t="s">
        <v>2</v>
      </c>
      <c r="B17" s="4" t="s">
        <v>21</v>
      </c>
      <c r="C17" s="4" t="s">
        <v>41</v>
      </c>
      <c r="D17" s="39">
        <f>'[1]проект'!$F$29</f>
        <v>700</v>
      </c>
    </row>
    <row r="18" spans="1:4" ht="15.75">
      <c r="A18" s="40" t="s">
        <v>33</v>
      </c>
      <c r="B18" s="4" t="s">
        <v>21</v>
      </c>
      <c r="C18" s="4" t="s">
        <v>10</v>
      </c>
      <c r="D18" s="39">
        <f>'[1]проект'!$F$33</f>
        <v>150</v>
      </c>
    </row>
    <row r="19" spans="1:4" ht="16.5" thickBot="1">
      <c r="A19" s="49" t="s">
        <v>36</v>
      </c>
      <c r="B19" s="31" t="s">
        <v>21</v>
      </c>
      <c r="C19" s="31" t="s">
        <v>42</v>
      </c>
      <c r="D19" s="44">
        <f>'[1]проект'!$F$37</f>
        <v>3980</v>
      </c>
    </row>
    <row r="20" spans="1:4" ht="32.25" thickBot="1">
      <c r="A20" s="27" t="s">
        <v>35</v>
      </c>
      <c r="B20" s="28" t="s">
        <v>4</v>
      </c>
      <c r="C20" s="29"/>
      <c r="D20" s="30">
        <f>D21</f>
        <v>379</v>
      </c>
    </row>
    <row r="21" spans="1:4" ht="16.5" thickBot="1">
      <c r="A21" s="56" t="s">
        <v>62</v>
      </c>
      <c r="B21" s="57" t="s">
        <v>4</v>
      </c>
      <c r="C21" s="57" t="s">
        <v>3</v>
      </c>
      <c r="D21" s="58">
        <f>'[1]проект'!$F$51</f>
        <v>379</v>
      </c>
    </row>
    <row r="22" spans="1:4" s="7" customFormat="1" ht="16.5" thickBot="1">
      <c r="A22" s="27" t="s">
        <v>24</v>
      </c>
      <c r="B22" s="28" t="s">
        <v>5</v>
      </c>
      <c r="C22" s="28"/>
      <c r="D22" s="30">
        <f>SUM(D23:D25)</f>
        <v>21353</v>
      </c>
    </row>
    <row r="23" spans="1:4" s="7" customFormat="1" ht="15.75">
      <c r="A23" s="36" t="s">
        <v>54</v>
      </c>
      <c r="B23" s="23" t="s">
        <v>5</v>
      </c>
      <c r="C23" s="23" t="s">
        <v>21</v>
      </c>
      <c r="D23" s="37">
        <f>'[1]проект'!$F$58</f>
        <v>126</v>
      </c>
    </row>
    <row r="24" spans="1:4" s="7" customFormat="1" ht="15.75">
      <c r="A24" s="40" t="s">
        <v>60</v>
      </c>
      <c r="B24" s="4" t="s">
        <v>5</v>
      </c>
      <c r="C24" s="4" t="s">
        <v>7</v>
      </c>
      <c r="D24" s="39">
        <f>'[1]проект'!$F$62</f>
        <v>11500</v>
      </c>
    </row>
    <row r="25" spans="1:4" s="8" customFormat="1" ht="16.5" thickBot="1">
      <c r="A25" s="53" t="s">
        <v>12</v>
      </c>
      <c r="B25" s="54" t="s">
        <v>5</v>
      </c>
      <c r="C25" s="54" t="s">
        <v>10</v>
      </c>
      <c r="D25" s="55">
        <f>'[1]проект'!$F$68</f>
        <v>9727</v>
      </c>
    </row>
    <row r="26" spans="1:4" s="7" customFormat="1" ht="16.5" thickBot="1">
      <c r="A26" s="51" t="s">
        <v>1</v>
      </c>
      <c r="B26" s="28" t="s">
        <v>6</v>
      </c>
      <c r="C26" s="28"/>
      <c r="D26" s="30">
        <f>D27+D28+D29+D30</f>
        <v>49460</v>
      </c>
    </row>
    <row r="27" spans="1:4" s="7" customFormat="1" ht="15.75">
      <c r="A27" s="50" t="s">
        <v>34</v>
      </c>
      <c r="B27" s="23" t="s">
        <v>6</v>
      </c>
      <c r="C27" s="23" t="s">
        <v>21</v>
      </c>
      <c r="D27" s="37">
        <f>'[1]проект'!$F$77</f>
        <v>31036</v>
      </c>
    </row>
    <row r="28" spans="1:4" s="8" customFormat="1" ht="15.75">
      <c r="A28" s="41" t="s">
        <v>13</v>
      </c>
      <c r="B28" s="4" t="s">
        <v>6</v>
      </c>
      <c r="C28" s="4" t="s">
        <v>3</v>
      </c>
      <c r="D28" s="39">
        <f>'[1]проект'!$F$100</f>
        <v>2610</v>
      </c>
    </row>
    <row r="29" spans="1:4" s="2" customFormat="1" ht="15.75">
      <c r="A29" s="42" t="s">
        <v>37</v>
      </c>
      <c r="B29" s="4" t="s">
        <v>6</v>
      </c>
      <c r="C29" s="4" t="s">
        <v>4</v>
      </c>
      <c r="D29" s="39">
        <f>'[1]проект'!$F$106</f>
        <v>14697</v>
      </c>
    </row>
    <row r="30" spans="1:4" s="8" customFormat="1" ht="16.5" thickBot="1">
      <c r="A30" s="41" t="s">
        <v>14</v>
      </c>
      <c r="B30" s="4" t="s">
        <v>6</v>
      </c>
      <c r="C30" s="4" t="s">
        <v>6</v>
      </c>
      <c r="D30" s="39">
        <f>'[1]проект'!$F$120</f>
        <v>1117</v>
      </c>
    </row>
    <row r="31" spans="1:4" s="7" customFormat="1" ht="16.5" thickBot="1">
      <c r="A31" s="27" t="s">
        <v>11</v>
      </c>
      <c r="B31" s="28" t="s">
        <v>8</v>
      </c>
      <c r="C31" s="29"/>
      <c r="D31" s="30">
        <f>SUM(D32:D36)</f>
        <v>350169</v>
      </c>
    </row>
    <row r="32" spans="1:4" s="7" customFormat="1" ht="15.75">
      <c r="A32" s="36" t="s">
        <v>30</v>
      </c>
      <c r="B32" s="23" t="s">
        <v>8</v>
      </c>
      <c r="C32" s="23" t="s">
        <v>21</v>
      </c>
      <c r="D32" s="37">
        <f>'[1]проект'!$F$125</f>
        <v>122281</v>
      </c>
    </row>
    <row r="33" spans="1:4" s="8" customFormat="1" ht="15.75">
      <c r="A33" s="40" t="s">
        <v>25</v>
      </c>
      <c r="B33" s="4" t="s">
        <v>8</v>
      </c>
      <c r="C33" s="4" t="s">
        <v>3</v>
      </c>
      <c r="D33" s="39">
        <f>'[1]проект'!$F$133</f>
        <v>189970</v>
      </c>
    </row>
    <row r="34" spans="1:4" s="8" customFormat="1" ht="15.75">
      <c r="A34" s="40" t="s">
        <v>61</v>
      </c>
      <c r="B34" s="4" t="s">
        <v>8</v>
      </c>
      <c r="C34" s="4" t="s">
        <v>4</v>
      </c>
      <c r="D34" s="39">
        <f>'[1]проект'!$F$143</f>
        <v>5646</v>
      </c>
    </row>
    <row r="35" spans="1:4" s="8" customFormat="1" ht="15.75">
      <c r="A35" s="40" t="s">
        <v>26</v>
      </c>
      <c r="B35" s="4" t="s">
        <v>8</v>
      </c>
      <c r="C35" s="4" t="s">
        <v>8</v>
      </c>
      <c r="D35" s="39">
        <f>'[1]проект'!$F$147</f>
        <v>4925</v>
      </c>
    </row>
    <row r="36" spans="1:4" s="8" customFormat="1" ht="16.5" thickBot="1">
      <c r="A36" s="43" t="s">
        <v>27</v>
      </c>
      <c r="B36" s="31" t="s">
        <v>8</v>
      </c>
      <c r="C36" s="31" t="s">
        <v>22</v>
      </c>
      <c r="D36" s="44">
        <f>'[1]проект'!$F$157</f>
        <v>27347</v>
      </c>
    </row>
    <row r="37" spans="1:4" s="7" customFormat="1" ht="32.25" thickBot="1">
      <c r="A37" s="32" t="s">
        <v>15</v>
      </c>
      <c r="B37" s="28" t="s">
        <v>9</v>
      </c>
      <c r="C37" s="28"/>
      <c r="D37" s="30">
        <f>D38+D39+D40</f>
        <v>27760</v>
      </c>
    </row>
    <row r="38" spans="1:4" s="8" customFormat="1" ht="15.75">
      <c r="A38" s="36" t="s">
        <v>0</v>
      </c>
      <c r="B38" s="23" t="s">
        <v>9</v>
      </c>
      <c r="C38" s="23" t="s">
        <v>21</v>
      </c>
      <c r="D38" s="37">
        <f>'[1]проект'!$F$167</f>
        <v>19165</v>
      </c>
    </row>
    <row r="39" spans="1:4" s="8" customFormat="1" ht="15.75">
      <c r="A39" s="40" t="s">
        <v>43</v>
      </c>
      <c r="B39" s="4" t="s">
        <v>9</v>
      </c>
      <c r="C39" s="4" t="s">
        <v>5</v>
      </c>
      <c r="D39" s="39">
        <f>'[1]проект'!$F$182</f>
        <v>2800</v>
      </c>
    </row>
    <row r="40" spans="1:4" s="8" customFormat="1" ht="32.25" thickBot="1">
      <c r="A40" s="45" t="s">
        <v>28</v>
      </c>
      <c r="B40" s="31" t="s">
        <v>9</v>
      </c>
      <c r="C40" s="31" t="s">
        <v>7</v>
      </c>
      <c r="D40" s="44">
        <f>'[1]проект'!$F$186</f>
        <v>5795</v>
      </c>
    </row>
    <row r="41" spans="1:4" s="7" customFormat="1" ht="16.5" thickBot="1">
      <c r="A41" s="27" t="s">
        <v>46</v>
      </c>
      <c r="B41" s="28" t="s">
        <v>22</v>
      </c>
      <c r="C41" s="28"/>
      <c r="D41" s="30">
        <f>D43+D44+D45+D46+D47+D42</f>
        <v>155615</v>
      </c>
    </row>
    <row r="42" spans="1:4" s="2" customFormat="1" ht="15.75">
      <c r="A42" s="36" t="s">
        <v>50</v>
      </c>
      <c r="B42" s="23" t="s">
        <v>22</v>
      </c>
      <c r="C42" s="23" t="s">
        <v>21</v>
      </c>
      <c r="D42" s="46">
        <f>'[1]проект'!$F$196</f>
        <v>55323</v>
      </c>
    </row>
    <row r="43" spans="1:4" s="2" customFormat="1" ht="15.75">
      <c r="A43" s="40" t="s">
        <v>47</v>
      </c>
      <c r="B43" s="4" t="s">
        <v>22</v>
      </c>
      <c r="C43" s="4" t="s">
        <v>3</v>
      </c>
      <c r="D43" s="39">
        <f>'[1]проект'!$F$202</f>
        <v>42949</v>
      </c>
    </row>
    <row r="44" spans="1:4" s="2" customFormat="1" ht="15.75">
      <c r="A44" s="40" t="s">
        <v>48</v>
      </c>
      <c r="B44" s="4" t="s">
        <v>22</v>
      </c>
      <c r="C44" s="4" t="s">
        <v>4</v>
      </c>
      <c r="D44" s="39">
        <f>'[1]проект'!$F$209</f>
        <v>3143</v>
      </c>
    </row>
    <row r="45" spans="1:4" s="2" customFormat="1" ht="15.75">
      <c r="A45" s="40" t="s">
        <v>49</v>
      </c>
      <c r="B45" s="4" t="s">
        <v>22</v>
      </c>
      <c r="C45" s="4" t="s">
        <v>5</v>
      </c>
      <c r="D45" s="39">
        <f>'[1]проект'!$F$213</f>
        <v>26261</v>
      </c>
    </row>
    <row r="46" spans="1:4" s="8" customFormat="1" ht="15.75">
      <c r="A46" s="40" t="s">
        <v>44</v>
      </c>
      <c r="B46" s="4" t="s">
        <v>22</v>
      </c>
      <c r="C46" s="4" t="s">
        <v>9</v>
      </c>
      <c r="D46" s="39">
        <f>'[1]проект'!$F$220</f>
        <v>25474</v>
      </c>
    </row>
    <row r="47" spans="1:4" s="8" customFormat="1" ht="16.5" thickBot="1">
      <c r="A47" s="43" t="s">
        <v>45</v>
      </c>
      <c r="B47" s="31" t="s">
        <v>22</v>
      </c>
      <c r="C47" s="31" t="s">
        <v>23</v>
      </c>
      <c r="D47" s="44">
        <f>'[1]проект'!$F$226</f>
        <v>2465</v>
      </c>
    </row>
    <row r="48" spans="1:4" ht="16.5" thickBot="1">
      <c r="A48" s="59" t="s">
        <v>55</v>
      </c>
      <c r="B48" s="28" t="s">
        <v>23</v>
      </c>
      <c r="C48" s="28"/>
      <c r="D48" s="30">
        <f>D50+D51+D49</f>
        <v>50718</v>
      </c>
    </row>
    <row r="49" spans="1:4" s="7" customFormat="1" ht="15.75">
      <c r="A49" s="36" t="s">
        <v>59</v>
      </c>
      <c r="B49" s="23" t="s">
        <v>23</v>
      </c>
      <c r="C49" s="23" t="s">
        <v>21</v>
      </c>
      <c r="D49" s="37">
        <f>'[1]проект'!$F$234</f>
        <v>300</v>
      </c>
    </row>
    <row r="50" spans="1:4" ht="15.75">
      <c r="A50" s="61" t="s">
        <v>56</v>
      </c>
      <c r="B50" s="4" t="s">
        <v>23</v>
      </c>
      <c r="C50" s="4" t="s">
        <v>4</v>
      </c>
      <c r="D50" s="39">
        <f>'[1]проект'!$F$237</f>
        <v>46664</v>
      </c>
    </row>
    <row r="51" spans="1:4" ht="16.5" thickBot="1">
      <c r="A51" s="60" t="s">
        <v>57</v>
      </c>
      <c r="B51" s="47" t="s">
        <v>23</v>
      </c>
      <c r="C51" s="47" t="s">
        <v>7</v>
      </c>
      <c r="D51" s="48">
        <f>'[1]проект'!$F$253</f>
        <v>3754</v>
      </c>
    </row>
    <row r="53" spans="1:4" ht="15.75">
      <c r="A53" s="11"/>
      <c r="B53" s="10"/>
      <c r="C53" s="10"/>
      <c r="D53" s="9"/>
    </row>
    <row r="54" spans="1:4" ht="15.75">
      <c r="A54" s="11"/>
      <c r="B54" s="10"/>
      <c r="C54" s="10"/>
      <c r="D54" s="9"/>
    </row>
    <row r="55" spans="1:4" ht="37.5">
      <c r="A55" s="63" t="s">
        <v>65</v>
      </c>
      <c r="B55" s="62"/>
      <c r="C55" s="64" t="s">
        <v>64</v>
      </c>
      <c r="D55" s="64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  <row r="67" spans="1:4" s="19" customFormat="1" ht="18.75">
      <c r="A67" s="16"/>
      <c r="B67" s="17"/>
      <c r="C67" s="17"/>
      <c r="D67" s="18"/>
    </row>
  </sheetData>
  <mergeCells count="7">
    <mergeCell ref="C55:D55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2010-08-11T07:45:31Z</cp:lastPrinted>
  <dcterms:created xsi:type="dcterms:W3CDTF">2004-09-01T05:21:12Z</dcterms:created>
  <dcterms:modified xsi:type="dcterms:W3CDTF">2010-10-05T05:59:16Z</dcterms:modified>
  <cp:category/>
  <cp:version/>
  <cp:contentType/>
  <cp:contentStatus/>
</cp:coreProperties>
</file>