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год" sheetId="1" r:id="rId1"/>
  </sheets>
  <definedNames>
    <definedName name="_xlnm.Print_Titles" localSheetId="0">'год'!$10:$11</definedName>
  </definedNames>
  <calcPr fullCalcOnLoad="1"/>
</workbook>
</file>

<file path=xl/sharedStrings.xml><?xml version="1.0" encoding="utf-8"?>
<sst xmlns="http://schemas.openxmlformats.org/spreadsheetml/2006/main" count="199" uniqueCount="99">
  <si>
    <t>№ п/п</t>
  </si>
  <si>
    <t>Наименование программы</t>
  </si>
  <si>
    <t>"Молодым семьям-доступное жилье на 2005-2015г.г."</t>
  </si>
  <si>
    <t>"Неотложные меры борьбы с туберкулезом на 2005-2008г.г."</t>
  </si>
  <si>
    <t>"Программа обеспечения пожарной безопасности на объектах муниципальной собственности социальной сферы на 2005-2009 годы"</t>
  </si>
  <si>
    <t>"Строительство стадиона г.Саянска"</t>
  </si>
  <si>
    <t>"Профилактика безнадзорности и правонарушений несовершеннолетних на 2004-2008 годы"</t>
  </si>
  <si>
    <t>"Здоровый ребенок на 2005-2008 г.г."</t>
  </si>
  <si>
    <t>"Профилактика внутрибольничных инфекций на 2005-2009г.г."</t>
  </si>
  <si>
    <t>"Педагогические кадры на 2005-2010 годы"</t>
  </si>
  <si>
    <t>"Анти-Вич-СПИД на 2006-2010 годы"</t>
  </si>
  <si>
    <t>"Здоровье и образование"</t>
  </si>
  <si>
    <t>"Одаренные дети"</t>
  </si>
  <si>
    <t>"Профилактика правонарушений в муниципальном образовании "город Саянск"</t>
  </si>
  <si>
    <t>"Укрепление материально-технической базы муниципальных образовательных учреждений на 2006-2010 годы"</t>
  </si>
  <si>
    <t>МУЗ "Саянская городская больница"</t>
  </si>
  <si>
    <t>МУ "Управление образования"</t>
  </si>
  <si>
    <t>Всего, в том числе:</t>
  </si>
  <si>
    <t>МУ "Управление культуры"</t>
  </si>
  <si>
    <t>МУ "Управление по физической культуре спорту и туризму"</t>
  </si>
  <si>
    <t>Администрация муниципального образования</t>
  </si>
  <si>
    <t>Бюджетная классификация</t>
  </si>
  <si>
    <t>РзПр</t>
  </si>
  <si>
    <t>Мин.</t>
  </si>
  <si>
    <t>ЦСР</t>
  </si>
  <si>
    <t>ВР</t>
  </si>
  <si>
    <t>0707</t>
  </si>
  <si>
    <t>447</t>
  </si>
  <si>
    <t>1006</t>
  </si>
  <si>
    <t>0502</t>
  </si>
  <si>
    <t>0901</t>
  </si>
  <si>
    <t>1003</t>
  </si>
  <si>
    <t>МУ "Комитет по архитектуре и градостроительству"</t>
  </si>
  <si>
    <t>"Молодежь г.Саянска в 2008-2010 г.г."</t>
  </si>
  <si>
    <t>Получатель средств</t>
  </si>
  <si>
    <t>"Профилактика и лечение сахарного диабета на 2008г."</t>
  </si>
  <si>
    <t>ДДУ 1</t>
  </si>
  <si>
    <t>ДДУ 19</t>
  </si>
  <si>
    <t>ДДУ 25</t>
  </si>
  <si>
    <t>ДДУ 27</t>
  </si>
  <si>
    <t>ДДУ 35</t>
  </si>
  <si>
    <t>гимназия 1</t>
  </si>
  <si>
    <t>школа 4</t>
  </si>
  <si>
    <t>МУК</t>
  </si>
  <si>
    <t>ДООЦ</t>
  </si>
  <si>
    <t>ЦТТ</t>
  </si>
  <si>
    <t>ДДТ</t>
  </si>
  <si>
    <t>МУК "Музейно-выставочный комплекс"</t>
  </si>
  <si>
    <t>МУК "Центр народного творчества"</t>
  </si>
  <si>
    <t>МУК "Централизованная библиотечная система"</t>
  </si>
  <si>
    <t>прочие</t>
  </si>
  <si>
    <t>ДДУ 21</t>
  </si>
  <si>
    <t>ДДУ 36</t>
  </si>
  <si>
    <t>"Гордская целевая программа "Окна" на 2008-2010 годы"</t>
  </si>
  <si>
    <t>"Городская программа об оздоровлении  взрослого населения"</t>
  </si>
  <si>
    <t>МУ "Управление по физической культуре спорту и туризму" (мегаполис-спорт)</t>
  </si>
  <si>
    <t>Всего:</t>
  </si>
  <si>
    <t>Управление по финансам и налогам</t>
  </si>
  <si>
    <t>МУ "Комитет по управлению жилищно-коммунальным хозяйством, транспорту и связи"</t>
  </si>
  <si>
    <t>"Комплексные меры профилактики злоупотребления наркотическими средствами и психотропными веществами на 2006-2008 г.г."</t>
  </si>
  <si>
    <t>"Отведение дождевых стоков в г.Саянске на 2007-2008 г.г."</t>
  </si>
  <si>
    <t>МУ "Служба подготовки и обеспечения градостроительной деятельности"</t>
  </si>
  <si>
    <t>"Обеспечение безопасности  дорожного движения пешеходов в г.Саянске в 2008-2012 годах."</t>
  </si>
  <si>
    <t>"Благоустройство и озеленение в г.Саянске на 2008год"</t>
  </si>
  <si>
    <t>"Развитие дошкольного образования 2008-2010 г.г."</t>
  </si>
  <si>
    <t>"Капитальный ремонт жилищного фонда города Саянска на 2008 год."</t>
  </si>
  <si>
    <t>"О кадровом обеспечении учреждений здравоохранения г.Саянска на 2008-2010 г.г."</t>
  </si>
  <si>
    <t>"Обеспечение первичных мер пожарной безопасности на территории муниципального образования "город Саянск" на 2008-2009 годы"</t>
  </si>
  <si>
    <t>"Чистый благоустроенный город на 2008-2010 г.г."</t>
  </si>
  <si>
    <t>"Строительство улиц в г. Саянске на период 2008-2011 годы"</t>
  </si>
  <si>
    <t>079</t>
  </si>
  <si>
    <t>022</t>
  </si>
  <si>
    <t>023</t>
  </si>
  <si>
    <t>0709</t>
  </si>
  <si>
    <t>0806</t>
  </si>
  <si>
    <t>0908</t>
  </si>
  <si>
    <t>0302</t>
  </si>
  <si>
    <t>500</t>
  </si>
  <si>
    <t>068</t>
  </si>
  <si>
    <t>003</t>
  </si>
  <si>
    <t>0503</t>
  </si>
  <si>
    <t>0501</t>
  </si>
  <si>
    <t>0310</t>
  </si>
  <si>
    <t xml:space="preserve">% исполнения </t>
  </si>
  <si>
    <t>"Социальная поддержка населения г.Саянска на 2008г."</t>
  </si>
  <si>
    <t>"Развитие ипотечного жилищного кредитования в муниципальном образовании "город Саянск" на 2008-2010 годы"</t>
  </si>
  <si>
    <t>"Улучшение условий проживания граждан в домах, используемых под общежития, на 2008-2011 годы"</t>
  </si>
  <si>
    <t>МУ "Комитет по управлению имуществом и земельным отношениям"</t>
  </si>
  <si>
    <t>006</t>
  </si>
  <si>
    <t>Итого</t>
  </si>
  <si>
    <t>Мэр городского округа                                                                          А.В. Трухин</t>
  </si>
  <si>
    <t>Утвержде   но на год</t>
  </si>
  <si>
    <t>Исполне  но за  год</t>
  </si>
  <si>
    <t>к решению Думы городского округа</t>
  </si>
  <si>
    <t>от _____________№ _____________</t>
  </si>
  <si>
    <t>Приложение №3</t>
  </si>
  <si>
    <t>Распределение бюджетных ассигнований на реализацию</t>
  </si>
  <si>
    <t xml:space="preserve">  муниципальных целевых программ за 2008 год</t>
  </si>
  <si>
    <t>тыс.руб.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</si>
</sst>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left" vertical="top" wrapText="1" shrinkToFi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shrinkToFit="1"/>
    </xf>
    <xf numFmtId="0" fontId="4" fillId="0" borderId="0" xfId="0" applyFont="1" applyAlignment="1">
      <alignment vertical="top" wrapText="1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 shrinkToFit="1"/>
    </xf>
    <xf numFmtId="0" fontId="4" fillId="0" borderId="0" xfId="0" applyFont="1" applyBorder="1" applyAlignment="1">
      <alignment horizontal="left" vertical="top" wrapText="1" shrinkToFi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shrinkToFit="1"/>
    </xf>
    <xf numFmtId="0" fontId="1" fillId="0" borderId="0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 wrapText="1" shrinkToFit="1"/>
    </xf>
    <xf numFmtId="0" fontId="4" fillId="0" borderId="0" xfId="0" applyFont="1" applyAlignment="1">
      <alignment horizontal="center" wrapText="1" shrinkToFit="1"/>
    </xf>
    <xf numFmtId="49" fontId="1" fillId="0" borderId="1" xfId="0" applyNumberFormat="1" applyFont="1" applyBorder="1" applyAlignment="1">
      <alignment horizontal="center" wrapText="1" shrinkToFit="1"/>
    </xf>
    <xf numFmtId="0" fontId="1" fillId="0" borderId="1" xfId="0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horizontal="center" wrapText="1" shrinkToFit="1"/>
    </xf>
    <xf numFmtId="49" fontId="1" fillId="0" borderId="0" xfId="0" applyNumberFormat="1" applyFont="1" applyBorder="1" applyAlignment="1">
      <alignment horizontal="center" wrapText="1" shrinkToFit="1"/>
    </xf>
    <xf numFmtId="49" fontId="4" fillId="0" borderId="0" xfId="0" applyNumberFormat="1" applyFont="1" applyBorder="1" applyAlignment="1">
      <alignment horizontal="center" wrapText="1" shrinkToFit="1"/>
    </xf>
    <xf numFmtId="49" fontId="4" fillId="0" borderId="0" xfId="0" applyNumberFormat="1" applyFont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49" fontId="1" fillId="0" borderId="1" xfId="0" applyNumberFormat="1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wrapText="1" shrinkToFit="1"/>
    </xf>
    <xf numFmtId="1" fontId="6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 shrinkToFit="1"/>
    </xf>
    <xf numFmtId="49" fontId="4" fillId="0" borderId="1" xfId="0" applyNumberFormat="1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shrinkToFit="1"/>
    </xf>
    <xf numFmtId="1" fontId="3" fillId="0" borderId="1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49" fontId="1" fillId="0" borderId="0" xfId="0" applyNumberFormat="1" applyFont="1" applyAlignment="1">
      <alignment horizontal="center" wrapText="1" shrinkToFit="1"/>
    </xf>
    <xf numFmtId="49" fontId="1" fillId="0" borderId="0" xfId="0" applyNumberFormat="1" applyFont="1" applyAlignment="1">
      <alignment horizontal="left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workbookViewId="0" topLeftCell="A1">
      <selection activeCell="G1" sqref="G1:J1"/>
    </sheetView>
  </sheetViews>
  <sheetFormatPr defaultColWidth="9.00390625" defaultRowHeight="12.75"/>
  <cols>
    <col min="1" max="1" width="4.25390625" style="1" customWidth="1"/>
    <col min="2" max="2" width="31.25390625" style="16" customWidth="1"/>
    <col min="3" max="3" width="26.875" style="15" customWidth="1"/>
    <col min="4" max="4" width="6.375" style="35" customWidth="1"/>
    <col min="5" max="5" width="6.375" style="23" customWidth="1"/>
    <col min="6" max="6" width="8.00390625" style="23" customWidth="1"/>
    <col min="7" max="7" width="6.625" style="35" customWidth="1"/>
    <col min="8" max="8" width="9.125" style="2" customWidth="1"/>
    <col min="9" max="9" width="8.25390625" style="2" customWidth="1"/>
    <col min="10" max="10" width="7.75390625" style="2" customWidth="1"/>
    <col min="11" max="16384" width="9.125" style="2" customWidth="1"/>
  </cols>
  <sheetData>
    <row r="1" spans="7:10" ht="12.75">
      <c r="G1" s="90" t="s">
        <v>95</v>
      </c>
      <c r="H1" s="90"/>
      <c r="I1" s="90"/>
      <c r="J1" s="90"/>
    </row>
    <row r="2" spans="7:10" ht="12.75">
      <c r="G2" s="89" t="s">
        <v>93</v>
      </c>
      <c r="H2" s="89"/>
      <c r="I2" s="89"/>
      <c r="J2" s="89"/>
    </row>
    <row r="3" spans="7:10" ht="12.75">
      <c r="G3" s="89" t="s">
        <v>94</v>
      </c>
      <c r="H3" s="89"/>
      <c r="I3" s="89"/>
      <c r="J3" s="89"/>
    </row>
    <row r="5" spans="2:8" ht="12.75" customHeight="1">
      <c r="B5" s="11"/>
      <c r="C5" s="17"/>
      <c r="H5" s="3"/>
    </row>
    <row r="6" spans="1:10" ht="16.5">
      <c r="A6" s="71" t="s">
        <v>96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6.5">
      <c r="A7" s="71" t="s">
        <v>97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6.5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 ht="15.75">
      <c r="A9" s="22"/>
      <c r="B9" s="88"/>
      <c r="C9" s="88"/>
      <c r="D9" s="88"/>
      <c r="E9" s="88"/>
      <c r="F9" s="88"/>
      <c r="G9" s="88"/>
      <c r="H9" s="88"/>
      <c r="I9" s="88"/>
      <c r="J9" s="88" t="s">
        <v>98</v>
      </c>
    </row>
    <row r="10" spans="1:10" s="33" customFormat="1" ht="12.75" customHeight="1">
      <c r="A10" s="77" t="s">
        <v>0</v>
      </c>
      <c r="B10" s="77" t="s">
        <v>1</v>
      </c>
      <c r="C10" s="77" t="s">
        <v>34</v>
      </c>
      <c r="D10" s="78" t="s">
        <v>21</v>
      </c>
      <c r="E10" s="78"/>
      <c r="F10" s="78"/>
      <c r="G10" s="78"/>
      <c r="H10" s="70" t="s">
        <v>91</v>
      </c>
      <c r="I10" s="70" t="s">
        <v>92</v>
      </c>
      <c r="J10" s="73" t="s">
        <v>83</v>
      </c>
    </row>
    <row r="11" spans="1:23" s="58" customFormat="1" ht="23.25" customHeight="1">
      <c r="A11" s="77"/>
      <c r="B11" s="77"/>
      <c r="C11" s="77"/>
      <c r="D11" s="42" t="s">
        <v>22</v>
      </c>
      <c r="E11" s="41" t="s">
        <v>23</v>
      </c>
      <c r="F11" s="41" t="s">
        <v>24</v>
      </c>
      <c r="G11" s="42" t="s">
        <v>25</v>
      </c>
      <c r="H11" s="70"/>
      <c r="I11" s="70"/>
      <c r="J11" s="73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pans="1:10" ht="25.5" customHeight="1">
      <c r="A12" s="59">
        <v>1</v>
      </c>
      <c r="B12" s="28" t="s">
        <v>10</v>
      </c>
      <c r="C12" s="28" t="s">
        <v>15</v>
      </c>
      <c r="D12" s="42" t="s">
        <v>30</v>
      </c>
      <c r="E12" s="41">
        <v>900</v>
      </c>
      <c r="F12" s="41">
        <v>7950100</v>
      </c>
      <c r="G12" s="42" t="s">
        <v>70</v>
      </c>
      <c r="H12" s="32">
        <v>266</v>
      </c>
      <c r="I12" s="43">
        <v>266</v>
      </c>
      <c r="J12" s="44">
        <v>100</v>
      </c>
    </row>
    <row r="13" spans="1:10" ht="25.5" customHeight="1">
      <c r="A13" s="59">
        <v>2</v>
      </c>
      <c r="B13" s="28" t="s">
        <v>3</v>
      </c>
      <c r="C13" s="28" t="s">
        <v>15</v>
      </c>
      <c r="D13" s="42" t="s">
        <v>30</v>
      </c>
      <c r="E13" s="41">
        <v>900</v>
      </c>
      <c r="F13" s="41">
        <v>7950200</v>
      </c>
      <c r="G13" s="42" t="s">
        <v>70</v>
      </c>
      <c r="H13" s="32">
        <v>61</v>
      </c>
      <c r="I13" s="43">
        <v>56</v>
      </c>
      <c r="J13" s="44">
        <v>92</v>
      </c>
    </row>
    <row r="14" spans="1:10" ht="25.5" customHeight="1">
      <c r="A14" s="59">
        <v>3</v>
      </c>
      <c r="B14" s="45" t="s">
        <v>7</v>
      </c>
      <c r="C14" s="28" t="s">
        <v>15</v>
      </c>
      <c r="D14" s="42" t="s">
        <v>30</v>
      </c>
      <c r="E14" s="41">
        <v>900</v>
      </c>
      <c r="F14" s="41">
        <v>7950300</v>
      </c>
      <c r="G14" s="42" t="s">
        <v>70</v>
      </c>
      <c r="H14" s="32">
        <v>301</v>
      </c>
      <c r="I14" s="43">
        <v>300</v>
      </c>
      <c r="J14" s="44">
        <f>I14/H14*100</f>
        <v>99.66777408637874</v>
      </c>
    </row>
    <row r="15" spans="1:10" ht="25.5" customHeight="1">
      <c r="A15" s="59">
        <v>4</v>
      </c>
      <c r="B15" s="28" t="s">
        <v>8</v>
      </c>
      <c r="C15" s="28" t="s">
        <v>15</v>
      </c>
      <c r="D15" s="42" t="s">
        <v>30</v>
      </c>
      <c r="E15" s="41">
        <v>900</v>
      </c>
      <c r="F15" s="41">
        <v>7950400</v>
      </c>
      <c r="G15" s="42" t="s">
        <v>70</v>
      </c>
      <c r="H15" s="32">
        <v>150</v>
      </c>
      <c r="I15" s="43">
        <v>146</v>
      </c>
      <c r="J15" s="44">
        <f>I15/H15*100</f>
        <v>97.33333333333334</v>
      </c>
    </row>
    <row r="16" spans="1:10" ht="27" customHeight="1">
      <c r="A16" s="59">
        <v>5</v>
      </c>
      <c r="B16" s="28" t="s">
        <v>35</v>
      </c>
      <c r="C16" s="28" t="s">
        <v>15</v>
      </c>
      <c r="D16" s="42" t="s">
        <v>30</v>
      </c>
      <c r="E16" s="41">
        <v>900</v>
      </c>
      <c r="F16" s="41">
        <v>7950500</v>
      </c>
      <c r="G16" s="42" t="s">
        <v>70</v>
      </c>
      <c r="H16" s="32">
        <v>600</v>
      </c>
      <c r="I16" s="43">
        <v>598</v>
      </c>
      <c r="J16" s="44">
        <f>I16/H16*100</f>
        <v>99.66666666666667</v>
      </c>
    </row>
    <row r="17" spans="1:10" ht="12.75" customHeight="1">
      <c r="A17" s="74">
        <v>6</v>
      </c>
      <c r="B17" s="75" t="s">
        <v>4</v>
      </c>
      <c r="C17" s="28" t="s">
        <v>17</v>
      </c>
      <c r="D17" s="42"/>
      <c r="E17" s="41"/>
      <c r="F17" s="39">
        <v>7950600</v>
      </c>
      <c r="G17" s="42"/>
      <c r="H17" s="32">
        <f>H18+H30+H35+H36+H37</f>
        <v>3421</v>
      </c>
      <c r="I17" s="32">
        <f>I18+I30+I35+I36+I37</f>
        <v>3224</v>
      </c>
      <c r="J17" s="44">
        <v>94</v>
      </c>
    </row>
    <row r="18" spans="1:10" s="31" customFormat="1" ht="14.25" customHeight="1">
      <c r="A18" s="74"/>
      <c r="B18" s="75"/>
      <c r="C18" s="46" t="s">
        <v>16</v>
      </c>
      <c r="D18" s="47" t="s">
        <v>73</v>
      </c>
      <c r="E18" s="40">
        <v>903</v>
      </c>
      <c r="F18" s="40">
        <v>7950600</v>
      </c>
      <c r="G18" s="47" t="s">
        <v>71</v>
      </c>
      <c r="H18" s="29">
        <v>1803</v>
      </c>
      <c r="I18" s="29">
        <v>1658</v>
      </c>
      <c r="J18" s="48">
        <f aca="true" t="shared" si="0" ref="J18:J35">I18/H18*100</f>
        <v>91.95784803105934</v>
      </c>
    </row>
    <row r="19" spans="1:10" s="31" customFormat="1" ht="14.25" customHeight="1" hidden="1">
      <c r="A19" s="74"/>
      <c r="B19" s="75"/>
      <c r="C19" s="46" t="s">
        <v>36</v>
      </c>
      <c r="D19" s="47"/>
      <c r="E19" s="40"/>
      <c r="F19" s="40"/>
      <c r="G19" s="47"/>
      <c r="H19" s="29">
        <v>60</v>
      </c>
      <c r="I19" s="29"/>
      <c r="J19" s="48">
        <f t="shared" si="0"/>
        <v>0</v>
      </c>
    </row>
    <row r="20" spans="1:10" s="31" customFormat="1" ht="12.75" customHeight="1" hidden="1">
      <c r="A20" s="74"/>
      <c r="B20" s="75"/>
      <c r="C20" s="46" t="s">
        <v>37</v>
      </c>
      <c r="D20" s="47"/>
      <c r="E20" s="40"/>
      <c r="F20" s="40"/>
      <c r="G20" s="47"/>
      <c r="H20" s="29">
        <v>57</v>
      </c>
      <c r="I20" s="30">
        <v>18</v>
      </c>
      <c r="J20" s="48">
        <f t="shared" si="0"/>
        <v>31.57894736842105</v>
      </c>
    </row>
    <row r="21" spans="1:10" s="31" customFormat="1" ht="12.75" customHeight="1" hidden="1">
      <c r="A21" s="74"/>
      <c r="B21" s="75"/>
      <c r="C21" s="46" t="s">
        <v>38</v>
      </c>
      <c r="D21" s="47"/>
      <c r="E21" s="40"/>
      <c r="F21" s="40"/>
      <c r="G21" s="47"/>
      <c r="H21" s="29">
        <v>300</v>
      </c>
      <c r="I21" s="30"/>
      <c r="J21" s="48">
        <f t="shared" si="0"/>
        <v>0</v>
      </c>
    </row>
    <row r="22" spans="1:10" s="31" customFormat="1" ht="12.75" customHeight="1" hidden="1">
      <c r="A22" s="74"/>
      <c r="B22" s="75"/>
      <c r="C22" s="46" t="s">
        <v>39</v>
      </c>
      <c r="D22" s="47"/>
      <c r="E22" s="40"/>
      <c r="F22" s="40"/>
      <c r="G22" s="47"/>
      <c r="H22" s="29">
        <v>309</v>
      </c>
      <c r="I22" s="30"/>
      <c r="J22" s="48">
        <f t="shared" si="0"/>
        <v>0</v>
      </c>
    </row>
    <row r="23" spans="1:10" s="31" customFormat="1" ht="12.75" customHeight="1" hidden="1">
      <c r="A23" s="74"/>
      <c r="B23" s="75"/>
      <c r="C23" s="46" t="s">
        <v>40</v>
      </c>
      <c r="D23" s="47"/>
      <c r="E23" s="40"/>
      <c r="F23" s="40"/>
      <c r="G23" s="47"/>
      <c r="H23" s="29">
        <v>328</v>
      </c>
      <c r="I23" s="30"/>
      <c r="J23" s="48">
        <f t="shared" si="0"/>
        <v>0</v>
      </c>
    </row>
    <row r="24" spans="1:10" s="31" customFormat="1" ht="12.75" customHeight="1" hidden="1">
      <c r="A24" s="74"/>
      <c r="B24" s="75"/>
      <c r="C24" s="46" t="s">
        <v>41</v>
      </c>
      <c r="D24" s="47"/>
      <c r="E24" s="40"/>
      <c r="F24" s="40"/>
      <c r="G24" s="47"/>
      <c r="H24" s="29">
        <v>129</v>
      </c>
      <c r="I24" s="30"/>
      <c r="J24" s="48">
        <f t="shared" si="0"/>
        <v>0</v>
      </c>
    </row>
    <row r="25" spans="1:10" s="31" customFormat="1" ht="12.75" customHeight="1" hidden="1">
      <c r="A25" s="74"/>
      <c r="B25" s="75"/>
      <c r="C25" s="46" t="s">
        <v>42</v>
      </c>
      <c r="D25" s="47"/>
      <c r="E25" s="40"/>
      <c r="F25" s="40"/>
      <c r="G25" s="47"/>
      <c r="H25" s="29">
        <v>34</v>
      </c>
      <c r="I25" s="30">
        <v>10</v>
      </c>
      <c r="J25" s="48">
        <f t="shared" si="0"/>
        <v>29.411764705882355</v>
      </c>
    </row>
    <row r="26" spans="1:10" s="31" customFormat="1" ht="12.75" customHeight="1" hidden="1">
      <c r="A26" s="74"/>
      <c r="B26" s="75"/>
      <c r="C26" s="46" t="s">
        <v>43</v>
      </c>
      <c r="D26" s="47"/>
      <c r="E26" s="40"/>
      <c r="F26" s="40"/>
      <c r="G26" s="47"/>
      <c r="H26" s="29">
        <v>93</v>
      </c>
      <c r="I26" s="30"/>
      <c r="J26" s="48">
        <f t="shared" si="0"/>
        <v>0</v>
      </c>
    </row>
    <row r="27" spans="1:10" s="31" customFormat="1" ht="12.75" customHeight="1" hidden="1">
      <c r="A27" s="74"/>
      <c r="B27" s="75"/>
      <c r="C27" s="46" t="s">
        <v>44</v>
      </c>
      <c r="D27" s="47"/>
      <c r="E27" s="40"/>
      <c r="F27" s="40"/>
      <c r="G27" s="47"/>
      <c r="H27" s="29">
        <v>92</v>
      </c>
      <c r="I27" s="30"/>
      <c r="J27" s="48">
        <f t="shared" si="0"/>
        <v>0</v>
      </c>
    </row>
    <row r="28" spans="1:10" s="31" customFormat="1" ht="12.75" customHeight="1" hidden="1">
      <c r="A28" s="74"/>
      <c r="B28" s="75"/>
      <c r="C28" s="46" t="s">
        <v>45</v>
      </c>
      <c r="D28" s="47"/>
      <c r="E28" s="40"/>
      <c r="F28" s="40"/>
      <c r="G28" s="47"/>
      <c r="H28" s="29">
        <v>120</v>
      </c>
      <c r="I28" s="30"/>
      <c r="J28" s="48">
        <f t="shared" si="0"/>
        <v>0</v>
      </c>
    </row>
    <row r="29" spans="1:10" s="31" customFormat="1" ht="12.75" customHeight="1" hidden="1">
      <c r="A29" s="74"/>
      <c r="B29" s="75"/>
      <c r="C29" s="46" t="s">
        <v>46</v>
      </c>
      <c r="D29" s="47"/>
      <c r="E29" s="40"/>
      <c r="F29" s="40"/>
      <c r="G29" s="47"/>
      <c r="H29" s="29">
        <v>328</v>
      </c>
      <c r="I29" s="30">
        <v>53</v>
      </c>
      <c r="J29" s="48">
        <f t="shared" si="0"/>
        <v>16.158536585365855</v>
      </c>
    </row>
    <row r="30" spans="1:10" s="31" customFormat="1" ht="14.25" customHeight="1">
      <c r="A30" s="74"/>
      <c r="B30" s="75"/>
      <c r="C30" s="46" t="s">
        <v>18</v>
      </c>
      <c r="D30" s="47" t="s">
        <v>74</v>
      </c>
      <c r="E30" s="40">
        <v>902</v>
      </c>
      <c r="F30" s="40">
        <v>7950600</v>
      </c>
      <c r="G30" s="47" t="s">
        <v>72</v>
      </c>
      <c r="H30" s="29">
        <v>145</v>
      </c>
      <c r="I30" s="29">
        <v>93</v>
      </c>
      <c r="J30" s="48">
        <f t="shared" si="0"/>
        <v>64.13793103448275</v>
      </c>
    </row>
    <row r="31" spans="1:10" s="31" customFormat="1" ht="25.5" customHeight="1" hidden="1">
      <c r="A31" s="74"/>
      <c r="B31" s="75"/>
      <c r="C31" s="46" t="s">
        <v>47</v>
      </c>
      <c r="D31" s="47"/>
      <c r="E31" s="40"/>
      <c r="F31" s="40"/>
      <c r="G31" s="47"/>
      <c r="H31" s="29">
        <v>335</v>
      </c>
      <c r="I31" s="30"/>
      <c r="J31" s="48">
        <f t="shared" si="0"/>
        <v>0</v>
      </c>
    </row>
    <row r="32" spans="1:10" s="31" customFormat="1" ht="25.5" customHeight="1" hidden="1">
      <c r="A32" s="74"/>
      <c r="B32" s="75"/>
      <c r="C32" s="46" t="s">
        <v>48</v>
      </c>
      <c r="D32" s="47"/>
      <c r="E32" s="40"/>
      <c r="F32" s="40"/>
      <c r="G32" s="47"/>
      <c r="H32" s="29">
        <v>50</v>
      </c>
      <c r="I32" s="30">
        <v>50</v>
      </c>
      <c r="J32" s="48">
        <f t="shared" si="0"/>
        <v>100</v>
      </c>
    </row>
    <row r="33" spans="1:10" s="31" customFormat="1" ht="25.5" customHeight="1" hidden="1">
      <c r="A33" s="74"/>
      <c r="B33" s="75"/>
      <c r="C33" s="46" t="s">
        <v>49</v>
      </c>
      <c r="D33" s="47"/>
      <c r="E33" s="40"/>
      <c r="F33" s="40"/>
      <c r="G33" s="47"/>
      <c r="H33" s="29">
        <v>95</v>
      </c>
      <c r="I33" s="30"/>
      <c r="J33" s="48">
        <f t="shared" si="0"/>
        <v>0</v>
      </c>
    </row>
    <row r="34" spans="1:10" s="31" customFormat="1" ht="27" customHeight="1" hidden="1">
      <c r="A34" s="74"/>
      <c r="B34" s="75"/>
      <c r="C34" s="76" t="s">
        <v>19</v>
      </c>
      <c r="D34" s="47" t="s">
        <v>75</v>
      </c>
      <c r="E34" s="40">
        <v>911</v>
      </c>
      <c r="F34" s="40">
        <v>7950600</v>
      </c>
      <c r="G34" s="47"/>
      <c r="H34" s="29">
        <f>H35+H36</f>
        <v>600</v>
      </c>
      <c r="I34" s="29">
        <f>I35+I36</f>
        <v>600</v>
      </c>
      <c r="J34" s="48">
        <f t="shared" si="0"/>
        <v>100</v>
      </c>
    </row>
    <row r="35" spans="1:10" s="31" customFormat="1" ht="12.75" customHeight="1">
      <c r="A35" s="74"/>
      <c r="B35" s="75"/>
      <c r="C35" s="76"/>
      <c r="D35" s="47" t="s">
        <v>73</v>
      </c>
      <c r="E35" s="40">
        <v>911</v>
      </c>
      <c r="F35" s="40">
        <v>7950600</v>
      </c>
      <c r="G35" s="47" t="s">
        <v>71</v>
      </c>
      <c r="H35" s="29">
        <v>482</v>
      </c>
      <c r="I35" s="30">
        <v>482</v>
      </c>
      <c r="J35" s="48">
        <f t="shared" si="0"/>
        <v>100</v>
      </c>
    </row>
    <row r="36" spans="1:10" s="31" customFormat="1" ht="30" customHeight="1">
      <c r="A36" s="74"/>
      <c r="B36" s="75"/>
      <c r="C36" s="76"/>
      <c r="D36" s="47" t="s">
        <v>75</v>
      </c>
      <c r="E36" s="40">
        <v>911</v>
      </c>
      <c r="F36" s="40">
        <v>7950600</v>
      </c>
      <c r="G36" s="47" t="s">
        <v>70</v>
      </c>
      <c r="H36" s="29">
        <v>118</v>
      </c>
      <c r="I36" s="30">
        <v>118</v>
      </c>
      <c r="J36" s="48">
        <f>I36/H36*100</f>
        <v>100</v>
      </c>
    </row>
    <row r="37" spans="1:10" s="31" customFormat="1" ht="24.75" customHeight="1">
      <c r="A37" s="74"/>
      <c r="B37" s="75"/>
      <c r="C37" s="46" t="s">
        <v>15</v>
      </c>
      <c r="D37" s="47" t="s">
        <v>30</v>
      </c>
      <c r="E37" s="40">
        <v>900</v>
      </c>
      <c r="F37" s="40">
        <v>7950600</v>
      </c>
      <c r="G37" s="47" t="s">
        <v>70</v>
      </c>
      <c r="H37" s="29">
        <v>873</v>
      </c>
      <c r="I37" s="30">
        <v>873</v>
      </c>
      <c r="J37" s="48">
        <f>I37/H37*100</f>
        <v>100</v>
      </c>
    </row>
    <row r="38" spans="1:10" ht="38.25" customHeight="1">
      <c r="A38" s="59">
        <v>7</v>
      </c>
      <c r="B38" s="10" t="s">
        <v>6</v>
      </c>
      <c r="C38" s="10" t="s">
        <v>16</v>
      </c>
      <c r="D38" s="27" t="s">
        <v>73</v>
      </c>
      <c r="E38" s="39">
        <v>903</v>
      </c>
      <c r="F38" s="39">
        <v>7950700</v>
      </c>
      <c r="G38" s="27" t="s">
        <v>71</v>
      </c>
      <c r="H38" s="32">
        <v>76</v>
      </c>
      <c r="I38" s="49"/>
      <c r="J38" s="50"/>
    </row>
    <row r="39" spans="1:10" ht="15" customHeight="1">
      <c r="A39" s="74">
        <v>8</v>
      </c>
      <c r="B39" s="86" t="s">
        <v>12</v>
      </c>
      <c r="C39" s="28" t="s">
        <v>17</v>
      </c>
      <c r="D39" s="42"/>
      <c r="E39" s="41"/>
      <c r="F39" s="41">
        <v>7950800</v>
      </c>
      <c r="G39" s="42"/>
      <c r="H39" s="32">
        <f>H40+H43</f>
        <v>395</v>
      </c>
      <c r="I39" s="32">
        <f>I40+I43</f>
        <v>282</v>
      </c>
      <c r="J39" s="44">
        <f>I39/H39*100</f>
        <v>71.39240506329114</v>
      </c>
    </row>
    <row r="40" spans="1:10" s="31" customFormat="1" ht="14.25" customHeight="1">
      <c r="A40" s="74"/>
      <c r="B40" s="86"/>
      <c r="C40" s="46" t="s">
        <v>16</v>
      </c>
      <c r="D40" s="47" t="s">
        <v>73</v>
      </c>
      <c r="E40" s="40">
        <v>903</v>
      </c>
      <c r="F40" s="40">
        <v>7950800</v>
      </c>
      <c r="G40" s="47" t="s">
        <v>71</v>
      </c>
      <c r="H40" s="29">
        <f>H41+H42</f>
        <v>264</v>
      </c>
      <c r="I40" s="29">
        <v>173</v>
      </c>
      <c r="J40" s="48">
        <f>I40/H40*100</f>
        <v>65.53030303030303</v>
      </c>
    </row>
    <row r="41" spans="1:10" s="31" customFormat="1" ht="12.75" customHeight="1" hidden="1">
      <c r="A41" s="74"/>
      <c r="B41" s="86"/>
      <c r="C41" s="46" t="s">
        <v>50</v>
      </c>
      <c r="D41" s="47"/>
      <c r="E41" s="40"/>
      <c r="F41" s="40"/>
      <c r="G41" s="47"/>
      <c r="H41" s="29">
        <v>264</v>
      </c>
      <c r="I41" s="30">
        <v>79</v>
      </c>
      <c r="J41" s="48">
        <f>I41/H41*100</f>
        <v>29.924242424242426</v>
      </c>
    </row>
    <row r="42" spans="1:10" s="31" customFormat="1" ht="12.75" customHeight="1" hidden="1">
      <c r="A42" s="74"/>
      <c r="B42" s="86"/>
      <c r="C42" s="46" t="s">
        <v>46</v>
      </c>
      <c r="D42" s="47"/>
      <c r="E42" s="40"/>
      <c r="F42" s="40"/>
      <c r="G42" s="47"/>
      <c r="H42" s="29"/>
      <c r="I42" s="30"/>
      <c r="J42" s="48"/>
    </row>
    <row r="43" spans="1:10" s="31" customFormat="1" ht="14.25" customHeight="1">
      <c r="A43" s="74"/>
      <c r="B43" s="86"/>
      <c r="C43" s="46" t="s">
        <v>18</v>
      </c>
      <c r="D43" s="47" t="s">
        <v>73</v>
      </c>
      <c r="E43" s="40">
        <v>902</v>
      </c>
      <c r="F43" s="40">
        <v>7950800</v>
      </c>
      <c r="G43" s="47" t="s">
        <v>71</v>
      </c>
      <c r="H43" s="29">
        <v>131</v>
      </c>
      <c r="I43" s="29">
        <v>109</v>
      </c>
      <c r="J43" s="48">
        <f aca="true" t="shared" si="1" ref="J43:J74">I43/H43*100</f>
        <v>83.20610687022901</v>
      </c>
    </row>
    <row r="44" spans="1:10" ht="16.5" customHeight="1">
      <c r="A44" s="59">
        <v>9</v>
      </c>
      <c r="B44" s="12" t="s">
        <v>11</v>
      </c>
      <c r="C44" s="10" t="s">
        <v>16</v>
      </c>
      <c r="D44" s="27" t="s">
        <v>73</v>
      </c>
      <c r="E44" s="39">
        <v>903</v>
      </c>
      <c r="F44" s="39">
        <v>7950900</v>
      </c>
      <c r="G44" s="27" t="s">
        <v>71</v>
      </c>
      <c r="H44" s="32">
        <v>83</v>
      </c>
      <c r="I44" s="32">
        <v>81</v>
      </c>
      <c r="J44" s="44">
        <f t="shared" si="1"/>
        <v>97.59036144578313</v>
      </c>
    </row>
    <row r="45" spans="1:10" s="31" customFormat="1" ht="25.5">
      <c r="A45" s="59">
        <v>10</v>
      </c>
      <c r="B45" s="51" t="s">
        <v>9</v>
      </c>
      <c r="C45" s="10" t="s">
        <v>16</v>
      </c>
      <c r="D45" s="27" t="s">
        <v>73</v>
      </c>
      <c r="E45" s="39">
        <v>903</v>
      </c>
      <c r="F45" s="39">
        <v>7951000</v>
      </c>
      <c r="G45" s="27" t="s">
        <v>71</v>
      </c>
      <c r="H45" s="32">
        <v>35</v>
      </c>
      <c r="I45" s="43">
        <v>21</v>
      </c>
      <c r="J45" s="44">
        <f t="shared" si="1"/>
        <v>60</v>
      </c>
    </row>
    <row r="46" spans="1:10" s="31" customFormat="1" ht="38.25" customHeight="1">
      <c r="A46" s="59">
        <v>11</v>
      </c>
      <c r="B46" s="51" t="s">
        <v>14</v>
      </c>
      <c r="C46" s="10" t="s">
        <v>16</v>
      </c>
      <c r="D46" s="27" t="s">
        <v>73</v>
      </c>
      <c r="E46" s="39">
        <v>903</v>
      </c>
      <c r="F46" s="39">
        <v>7951100</v>
      </c>
      <c r="G46" s="27" t="s">
        <v>71</v>
      </c>
      <c r="H46" s="32">
        <v>451</v>
      </c>
      <c r="I46" s="43">
        <v>451</v>
      </c>
      <c r="J46" s="44">
        <f t="shared" si="1"/>
        <v>100</v>
      </c>
    </row>
    <row r="47" spans="1:10" s="31" customFormat="1" ht="30.75" customHeight="1">
      <c r="A47" s="59">
        <v>12</v>
      </c>
      <c r="B47" s="10" t="s">
        <v>53</v>
      </c>
      <c r="C47" s="10" t="s">
        <v>16</v>
      </c>
      <c r="D47" s="27" t="s">
        <v>73</v>
      </c>
      <c r="E47" s="39">
        <v>903</v>
      </c>
      <c r="F47" s="39">
        <v>7951200</v>
      </c>
      <c r="G47" s="27" t="s">
        <v>71</v>
      </c>
      <c r="H47" s="32">
        <v>1663</v>
      </c>
      <c r="I47" s="32">
        <v>1663</v>
      </c>
      <c r="J47" s="44">
        <f t="shared" si="1"/>
        <v>100</v>
      </c>
    </row>
    <row r="48" spans="1:10" s="33" customFormat="1" ht="15.75" customHeight="1">
      <c r="A48" s="79">
        <v>13</v>
      </c>
      <c r="B48" s="75" t="s">
        <v>54</v>
      </c>
      <c r="C48" s="28" t="s">
        <v>17</v>
      </c>
      <c r="D48" s="42"/>
      <c r="E48" s="41"/>
      <c r="F48" s="39">
        <v>7951300</v>
      </c>
      <c r="G48" s="42"/>
      <c r="H48" s="32">
        <f>H49+H50</f>
        <v>175</v>
      </c>
      <c r="I48" s="32">
        <f>I49+I50</f>
        <v>175</v>
      </c>
      <c r="J48" s="44">
        <f t="shared" si="1"/>
        <v>100</v>
      </c>
    </row>
    <row r="49" spans="1:10" s="31" customFormat="1" ht="28.5" customHeight="1">
      <c r="A49" s="80"/>
      <c r="B49" s="75"/>
      <c r="C49" s="46" t="s">
        <v>15</v>
      </c>
      <c r="D49" s="47" t="s">
        <v>30</v>
      </c>
      <c r="E49" s="40">
        <v>900</v>
      </c>
      <c r="F49" s="40">
        <v>7951300</v>
      </c>
      <c r="G49" s="47" t="s">
        <v>70</v>
      </c>
      <c r="H49" s="29">
        <v>35</v>
      </c>
      <c r="I49" s="30">
        <v>35</v>
      </c>
      <c r="J49" s="48">
        <f t="shared" si="1"/>
        <v>100</v>
      </c>
    </row>
    <row r="50" spans="1:10" s="31" customFormat="1" ht="41.25" customHeight="1">
      <c r="A50" s="81"/>
      <c r="B50" s="75"/>
      <c r="C50" s="46" t="s">
        <v>55</v>
      </c>
      <c r="D50" s="47" t="s">
        <v>75</v>
      </c>
      <c r="E50" s="40">
        <v>911</v>
      </c>
      <c r="F50" s="40">
        <v>7951300</v>
      </c>
      <c r="G50" s="47" t="s">
        <v>70</v>
      </c>
      <c r="H50" s="29">
        <v>140</v>
      </c>
      <c r="I50" s="30">
        <v>140</v>
      </c>
      <c r="J50" s="48">
        <f t="shared" si="1"/>
        <v>100</v>
      </c>
    </row>
    <row r="51" spans="1:10" s="31" customFormat="1" ht="17.25" customHeight="1">
      <c r="A51" s="79">
        <v>14</v>
      </c>
      <c r="B51" s="75" t="s">
        <v>13</v>
      </c>
      <c r="C51" s="10" t="s">
        <v>56</v>
      </c>
      <c r="D51" s="27"/>
      <c r="E51" s="39"/>
      <c r="F51" s="39">
        <v>7951400</v>
      </c>
      <c r="G51" s="27"/>
      <c r="H51" s="32">
        <f>H52+H53</f>
        <v>315</v>
      </c>
      <c r="I51" s="32">
        <f>I52+I53</f>
        <v>308</v>
      </c>
      <c r="J51" s="44">
        <f t="shared" si="1"/>
        <v>97.77777777777777</v>
      </c>
    </row>
    <row r="52" spans="1:10" s="31" customFormat="1" ht="25.5" customHeight="1">
      <c r="A52" s="80"/>
      <c r="B52" s="75"/>
      <c r="C52" s="46" t="s">
        <v>20</v>
      </c>
      <c r="D52" s="47" t="s">
        <v>76</v>
      </c>
      <c r="E52" s="40">
        <v>906</v>
      </c>
      <c r="F52" s="40">
        <v>7951400</v>
      </c>
      <c r="G52" s="47" t="s">
        <v>77</v>
      </c>
      <c r="H52" s="29">
        <v>145</v>
      </c>
      <c r="I52" s="30">
        <v>138</v>
      </c>
      <c r="J52" s="48">
        <f t="shared" si="1"/>
        <v>95.17241379310344</v>
      </c>
    </row>
    <row r="53" spans="1:10" s="31" customFormat="1" ht="27" customHeight="1">
      <c r="A53" s="81"/>
      <c r="B53" s="75"/>
      <c r="C53" s="46" t="s">
        <v>57</v>
      </c>
      <c r="D53" s="47" t="s">
        <v>76</v>
      </c>
      <c r="E53" s="40">
        <v>904</v>
      </c>
      <c r="F53" s="40">
        <v>7951400</v>
      </c>
      <c r="G53" s="47" t="s">
        <v>77</v>
      </c>
      <c r="H53" s="29">
        <v>170</v>
      </c>
      <c r="I53" s="30">
        <v>170</v>
      </c>
      <c r="J53" s="48">
        <f t="shared" si="1"/>
        <v>100</v>
      </c>
    </row>
    <row r="54" spans="1:10" ht="15" customHeight="1">
      <c r="A54" s="82">
        <v>15</v>
      </c>
      <c r="B54" s="75" t="s">
        <v>84</v>
      </c>
      <c r="C54" s="10" t="s">
        <v>56</v>
      </c>
      <c r="D54" s="27"/>
      <c r="E54" s="39"/>
      <c r="F54" s="39">
        <v>7951500</v>
      </c>
      <c r="G54" s="27"/>
      <c r="H54" s="32">
        <f>H55+H57+H56</f>
        <v>3878</v>
      </c>
      <c r="I54" s="32">
        <f>I55+I57+I56</f>
        <v>3578</v>
      </c>
      <c r="J54" s="44">
        <f t="shared" si="1"/>
        <v>92.2640536358948</v>
      </c>
    </row>
    <row r="55" spans="1:10" s="31" customFormat="1" ht="27.75" customHeight="1">
      <c r="A55" s="83"/>
      <c r="B55" s="75"/>
      <c r="C55" s="46" t="s">
        <v>20</v>
      </c>
      <c r="D55" s="47" t="s">
        <v>28</v>
      </c>
      <c r="E55" s="40">
        <v>906</v>
      </c>
      <c r="F55" s="40">
        <v>7951500</v>
      </c>
      <c r="G55" s="47" t="s">
        <v>78</v>
      </c>
      <c r="H55" s="29">
        <v>2212</v>
      </c>
      <c r="I55" s="30">
        <v>1912</v>
      </c>
      <c r="J55" s="48">
        <f t="shared" si="1"/>
        <v>86.4376130198915</v>
      </c>
    </row>
    <row r="56" spans="1:10" s="31" customFormat="1" ht="27.75" customHeight="1">
      <c r="A56" s="83"/>
      <c r="B56" s="75"/>
      <c r="C56" s="46" t="s">
        <v>15</v>
      </c>
      <c r="D56" s="47" t="s">
        <v>28</v>
      </c>
      <c r="E56" s="40">
        <v>900</v>
      </c>
      <c r="F56" s="40">
        <v>7951500</v>
      </c>
      <c r="G56" s="47" t="s">
        <v>78</v>
      </c>
      <c r="H56" s="29">
        <v>258</v>
      </c>
      <c r="I56" s="30">
        <v>258</v>
      </c>
      <c r="J56" s="48">
        <f t="shared" si="1"/>
        <v>100</v>
      </c>
    </row>
    <row r="57" spans="1:10" s="31" customFormat="1" ht="51">
      <c r="A57" s="84"/>
      <c r="B57" s="75"/>
      <c r="C57" s="46" t="s">
        <v>58</v>
      </c>
      <c r="D57" s="47" t="s">
        <v>28</v>
      </c>
      <c r="E57" s="40">
        <v>908</v>
      </c>
      <c r="F57" s="40">
        <v>7951500</v>
      </c>
      <c r="G57" s="47" t="s">
        <v>78</v>
      </c>
      <c r="H57" s="29">
        <v>1408</v>
      </c>
      <c r="I57" s="30">
        <v>1408</v>
      </c>
      <c r="J57" s="48">
        <f t="shared" si="1"/>
        <v>100</v>
      </c>
    </row>
    <row r="58" spans="1:10" s="33" customFormat="1" ht="26.25" customHeight="1">
      <c r="A58" s="59">
        <v>16</v>
      </c>
      <c r="B58" s="10" t="s">
        <v>2</v>
      </c>
      <c r="C58" s="28" t="s">
        <v>20</v>
      </c>
      <c r="D58" s="42" t="s">
        <v>31</v>
      </c>
      <c r="E58" s="41">
        <v>906</v>
      </c>
      <c r="F58" s="41">
        <v>7951600</v>
      </c>
      <c r="G58" s="42" t="s">
        <v>78</v>
      </c>
      <c r="H58" s="32">
        <v>1820</v>
      </c>
      <c r="I58" s="43">
        <v>1820</v>
      </c>
      <c r="J58" s="44">
        <f t="shared" si="1"/>
        <v>100</v>
      </c>
    </row>
    <row r="59" spans="1:10" s="33" customFormat="1" ht="26.25" customHeight="1">
      <c r="A59" s="59">
        <v>17</v>
      </c>
      <c r="B59" s="10" t="s">
        <v>33</v>
      </c>
      <c r="C59" s="28" t="s">
        <v>20</v>
      </c>
      <c r="D59" s="42" t="s">
        <v>26</v>
      </c>
      <c r="E59" s="41">
        <v>906</v>
      </c>
      <c r="F59" s="41">
        <v>7952500</v>
      </c>
      <c r="G59" s="42" t="s">
        <v>27</v>
      </c>
      <c r="H59" s="32">
        <v>769</v>
      </c>
      <c r="I59" s="43">
        <v>727</v>
      </c>
      <c r="J59" s="44">
        <f t="shared" si="1"/>
        <v>94.53836150845254</v>
      </c>
    </row>
    <row r="60" spans="1:10" s="33" customFormat="1" ht="51.75" customHeight="1">
      <c r="A60" s="59">
        <v>18</v>
      </c>
      <c r="B60" s="10" t="s">
        <v>59</v>
      </c>
      <c r="C60" s="28" t="s">
        <v>20</v>
      </c>
      <c r="D60" s="42" t="s">
        <v>26</v>
      </c>
      <c r="E60" s="41">
        <v>906</v>
      </c>
      <c r="F60" s="41">
        <v>7951700</v>
      </c>
      <c r="G60" s="42" t="s">
        <v>27</v>
      </c>
      <c r="H60" s="32">
        <v>96</v>
      </c>
      <c r="I60" s="43">
        <v>79</v>
      </c>
      <c r="J60" s="44">
        <f t="shared" si="1"/>
        <v>82.29166666666666</v>
      </c>
    </row>
    <row r="61" spans="1:10" s="33" customFormat="1" ht="28.5" customHeight="1">
      <c r="A61" s="59">
        <v>19</v>
      </c>
      <c r="B61" s="51" t="s">
        <v>5</v>
      </c>
      <c r="C61" s="10" t="s">
        <v>32</v>
      </c>
      <c r="D61" s="27" t="s">
        <v>75</v>
      </c>
      <c r="E61" s="39">
        <v>909</v>
      </c>
      <c r="F61" s="39">
        <v>7951800</v>
      </c>
      <c r="G61" s="27" t="s">
        <v>79</v>
      </c>
      <c r="H61" s="32">
        <v>17000</v>
      </c>
      <c r="I61" s="43">
        <v>15651</v>
      </c>
      <c r="J61" s="44">
        <f t="shared" si="1"/>
        <v>92.06470588235294</v>
      </c>
    </row>
    <row r="62" spans="1:10" s="33" customFormat="1" ht="25.5">
      <c r="A62" s="69">
        <v>20</v>
      </c>
      <c r="B62" s="66" t="s">
        <v>60</v>
      </c>
      <c r="C62" s="10" t="s">
        <v>56</v>
      </c>
      <c r="D62" s="27"/>
      <c r="E62" s="39"/>
      <c r="F62" s="39">
        <v>7951900</v>
      </c>
      <c r="G62" s="27"/>
      <c r="H62" s="32">
        <f>H63+H64</f>
        <v>2338</v>
      </c>
      <c r="I62" s="32">
        <f>I63+I64</f>
        <v>2020</v>
      </c>
      <c r="J62" s="44">
        <f t="shared" si="1"/>
        <v>86.39863130881095</v>
      </c>
    </row>
    <row r="63" spans="1:10" s="31" customFormat="1" ht="53.25" customHeight="1">
      <c r="A63" s="67"/>
      <c r="B63" s="64"/>
      <c r="C63" s="46" t="s">
        <v>61</v>
      </c>
      <c r="D63" s="47" t="s">
        <v>29</v>
      </c>
      <c r="E63" s="40">
        <v>913</v>
      </c>
      <c r="F63" s="40">
        <v>7951900</v>
      </c>
      <c r="G63" s="47" t="s">
        <v>79</v>
      </c>
      <c r="H63" s="29">
        <v>2044</v>
      </c>
      <c r="I63" s="30">
        <v>1726</v>
      </c>
      <c r="J63" s="48">
        <f t="shared" si="1"/>
        <v>84.44227005870842</v>
      </c>
    </row>
    <row r="64" spans="1:10" s="31" customFormat="1" ht="25.5" customHeight="1">
      <c r="A64" s="68"/>
      <c r="B64" s="65"/>
      <c r="C64" s="46" t="s">
        <v>32</v>
      </c>
      <c r="D64" s="47" t="s">
        <v>29</v>
      </c>
      <c r="E64" s="40">
        <v>909</v>
      </c>
      <c r="F64" s="40">
        <v>7951900</v>
      </c>
      <c r="G64" s="47" t="s">
        <v>79</v>
      </c>
      <c r="H64" s="29">
        <v>294</v>
      </c>
      <c r="I64" s="30">
        <v>294</v>
      </c>
      <c r="J64" s="48">
        <f t="shared" si="1"/>
        <v>100</v>
      </c>
    </row>
    <row r="65" spans="1:10" ht="18" customHeight="1">
      <c r="A65" s="82">
        <v>21</v>
      </c>
      <c r="B65" s="75" t="s">
        <v>62</v>
      </c>
      <c r="C65" s="10" t="s">
        <v>56</v>
      </c>
      <c r="D65" s="27"/>
      <c r="E65" s="39"/>
      <c r="F65" s="39">
        <v>7952000</v>
      </c>
      <c r="G65" s="27"/>
      <c r="H65" s="32">
        <f>H66+H67</f>
        <v>11327</v>
      </c>
      <c r="I65" s="43">
        <f>I66+I67</f>
        <v>10367</v>
      </c>
      <c r="J65" s="44">
        <f t="shared" si="1"/>
        <v>91.52467555398604</v>
      </c>
    </row>
    <row r="66" spans="1:10" s="31" customFormat="1" ht="38.25" customHeight="1">
      <c r="A66" s="83"/>
      <c r="B66" s="75"/>
      <c r="C66" s="46" t="s">
        <v>58</v>
      </c>
      <c r="D66" s="47" t="s">
        <v>80</v>
      </c>
      <c r="E66" s="40">
        <v>908</v>
      </c>
      <c r="F66" s="40">
        <v>7952000</v>
      </c>
      <c r="G66" s="47" t="s">
        <v>77</v>
      </c>
      <c r="H66" s="29">
        <v>11071</v>
      </c>
      <c r="I66" s="30">
        <v>10111</v>
      </c>
      <c r="J66" s="48">
        <f t="shared" si="1"/>
        <v>91.3286965947069</v>
      </c>
    </row>
    <row r="67" spans="1:10" s="31" customFormat="1" ht="51">
      <c r="A67" s="84"/>
      <c r="B67" s="75"/>
      <c r="C67" s="46" t="s">
        <v>61</v>
      </c>
      <c r="D67" s="47" t="s">
        <v>80</v>
      </c>
      <c r="E67" s="40">
        <v>913</v>
      </c>
      <c r="F67" s="40">
        <v>7952000</v>
      </c>
      <c r="G67" s="47" t="s">
        <v>77</v>
      </c>
      <c r="H67" s="29">
        <v>256</v>
      </c>
      <c r="I67" s="30">
        <v>256</v>
      </c>
      <c r="J67" s="48">
        <f t="shared" si="1"/>
        <v>100</v>
      </c>
    </row>
    <row r="68" spans="1:10" ht="40.5" customHeight="1">
      <c r="A68" s="59">
        <v>22</v>
      </c>
      <c r="B68" s="10" t="s">
        <v>63</v>
      </c>
      <c r="C68" s="10" t="s">
        <v>58</v>
      </c>
      <c r="D68" s="27" t="s">
        <v>80</v>
      </c>
      <c r="E68" s="39">
        <v>908</v>
      </c>
      <c r="F68" s="39">
        <v>7952100</v>
      </c>
      <c r="G68" s="27" t="s">
        <v>77</v>
      </c>
      <c r="H68" s="32">
        <v>7207</v>
      </c>
      <c r="I68" s="43">
        <v>7207</v>
      </c>
      <c r="J68" s="44">
        <f t="shared" si="1"/>
        <v>100</v>
      </c>
    </row>
    <row r="69" spans="1:10" ht="25.5" customHeight="1">
      <c r="A69" s="59">
        <v>23</v>
      </c>
      <c r="B69" s="75" t="s">
        <v>64</v>
      </c>
      <c r="C69" s="10" t="s">
        <v>16</v>
      </c>
      <c r="D69" s="27" t="s">
        <v>73</v>
      </c>
      <c r="E69" s="39">
        <v>903</v>
      </c>
      <c r="F69" s="39">
        <v>7952200</v>
      </c>
      <c r="G69" s="27" t="s">
        <v>71</v>
      </c>
      <c r="H69" s="32">
        <f>SUM(H70:H73)</f>
        <v>525</v>
      </c>
      <c r="I69" s="32">
        <v>525</v>
      </c>
      <c r="J69" s="44">
        <f t="shared" si="1"/>
        <v>100</v>
      </c>
    </row>
    <row r="70" spans="1:10" s="33" customFormat="1" ht="12" customHeight="1" hidden="1">
      <c r="A70" s="60"/>
      <c r="B70" s="75"/>
      <c r="C70" s="28" t="s">
        <v>37</v>
      </c>
      <c r="D70" s="42"/>
      <c r="E70" s="41"/>
      <c r="F70" s="41"/>
      <c r="G70" s="42"/>
      <c r="H70" s="32">
        <v>142</v>
      </c>
      <c r="I70" s="43">
        <v>99</v>
      </c>
      <c r="J70" s="44">
        <f t="shared" si="1"/>
        <v>69.71830985915493</v>
      </c>
    </row>
    <row r="71" spans="1:10" s="33" customFormat="1" ht="12.75" customHeight="1" hidden="1">
      <c r="A71" s="60"/>
      <c r="B71" s="75"/>
      <c r="C71" s="28" t="s">
        <v>51</v>
      </c>
      <c r="D71" s="42"/>
      <c r="E71" s="41"/>
      <c r="F71" s="41"/>
      <c r="G71" s="42"/>
      <c r="H71" s="32">
        <v>100</v>
      </c>
      <c r="I71" s="43">
        <v>30</v>
      </c>
      <c r="J71" s="44">
        <f t="shared" si="1"/>
        <v>30</v>
      </c>
    </row>
    <row r="72" spans="1:10" s="33" customFormat="1" ht="12.75" customHeight="1" hidden="1">
      <c r="A72" s="60"/>
      <c r="B72" s="75"/>
      <c r="C72" s="28" t="s">
        <v>40</v>
      </c>
      <c r="D72" s="42"/>
      <c r="E72" s="41"/>
      <c r="F72" s="41"/>
      <c r="G72" s="42"/>
      <c r="H72" s="32">
        <v>142</v>
      </c>
      <c r="I72" s="43">
        <v>124</v>
      </c>
      <c r="J72" s="44">
        <f t="shared" si="1"/>
        <v>87.32394366197182</v>
      </c>
    </row>
    <row r="73" spans="1:10" s="33" customFormat="1" ht="12" customHeight="1" hidden="1">
      <c r="A73" s="60"/>
      <c r="B73" s="75"/>
      <c r="C73" s="28" t="s">
        <v>52</v>
      </c>
      <c r="D73" s="42"/>
      <c r="E73" s="41"/>
      <c r="F73" s="41"/>
      <c r="G73" s="42"/>
      <c r="H73" s="32">
        <v>141</v>
      </c>
      <c r="I73" s="43">
        <v>49</v>
      </c>
      <c r="J73" s="44">
        <f t="shared" si="1"/>
        <v>34.751773049645394</v>
      </c>
    </row>
    <row r="74" spans="1:10" ht="38.25" customHeight="1">
      <c r="A74" s="59">
        <v>24</v>
      </c>
      <c r="B74" s="10" t="s">
        <v>65</v>
      </c>
      <c r="C74" s="10" t="s">
        <v>58</v>
      </c>
      <c r="D74" s="27" t="s">
        <v>81</v>
      </c>
      <c r="E74" s="39">
        <v>908</v>
      </c>
      <c r="F74" s="39">
        <v>980211</v>
      </c>
      <c r="G74" s="27" t="s">
        <v>88</v>
      </c>
      <c r="H74" s="32">
        <v>7513</v>
      </c>
      <c r="I74" s="43">
        <v>7513</v>
      </c>
      <c r="J74" s="44">
        <f t="shared" si="1"/>
        <v>100</v>
      </c>
    </row>
    <row r="75" spans="1:10" ht="39" customHeight="1">
      <c r="A75" s="59">
        <v>25</v>
      </c>
      <c r="B75" s="52" t="s">
        <v>66</v>
      </c>
      <c r="C75" s="10" t="s">
        <v>15</v>
      </c>
      <c r="D75" s="27" t="s">
        <v>30</v>
      </c>
      <c r="E75" s="39">
        <v>900</v>
      </c>
      <c r="F75" s="39">
        <v>7952400</v>
      </c>
      <c r="G75" s="27" t="s">
        <v>70</v>
      </c>
      <c r="H75" s="43">
        <v>957</v>
      </c>
      <c r="I75" s="43">
        <v>949</v>
      </c>
      <c r="J75" s="44">
        <f aca="true" t="shared" si="2" ref="J75:J81">I75/H75*100</f>
        <v>99.16405433646813</v>
      </c>
    </row>
    <row r="76" spans="1:10" ht="62.25" customHeight="1">
      <c r="A76" s="59">
        <v>26</v>
      </c>
      <c r="B76" s="52" t="s">
        <v>67</v>
      </c>
      <c r="C76" s="28" t="s">
        <v>20</v>
      </c>
      <c r="D76" s="42" t="s">
        <v>82</v>
      </c>
      <c r="E76" s="41">
        <v>906</v>
      </c>
      <c r="F76" s="41">
        <v>7952600</v>
      </c>
      <c r="G76" s="42" t="s">
        <v>77</v>
      </c>
      <c r="H76" s="43">
        <v>245</v>
      </c>
      <c r="I76" s="43">
        <v>239</v>
      </c>
      <c r="J76" s="44">
        <f t="shared" si="2"/>
        <v>97.55102040816327</v>
      </c>
    </row>
    <row r="77" spans="1:10" ht="26.25" customHeight="1">
      <c r="A77" s="59">
        <v>27</v>
      </c>
      <c r="B77" s="52" t="s">
        <v>68</v>
      </c>
      <c r="C77" s="28" t="s">
        <v>32</v>
      </c>
      <c r="D77" s="42" t="s">
        <v>80</v>
      </c>
      <c r="E77" s="41">
        <v>909</v>
      </c>
      <c r="F77" s="41">
        <v>7952700</v>
      </c>
      <c r="G77" s="42" t="s">
        <v>77</v>
      </c>
      <c r="H77" s="43">
        <v>1350</v>
      </c>
      <c r="I77" s="43">
        <v>222</v>
      </c>
      <c r="J77" s="44">
        <f t="shared" si="2"/>
        <v>16.444444444444446</v>
      </c>
    </row>
    <row r="78" spans="1:10" ht="39" customHeight="1">
      <c r="A78" s="59">
        <v>28</v>
      </c>
      <c r="B78" s="51" t="s">
        <v>69</v>
      </c>
      <c r="C78" s="28" t="s">
        <v>61</v>
      </c>
      <c r="D78" s="42" t="s">
        <v>80</v>
      </c>
      <c r="E78" s="41">
        <v>913</v>
      </c>
      <c r="F78" s="41">
        <v>7952800</v>
      </c>
      <c r="G78" s="42" t="s">
        <v>79</v>
      </c>
      <c r="H78" s="43">
        <v>4158</v>
      </c>
      <c r="I78" s="43">
        <v>3784</v>
      </c>
      <c r="J78" s="44">
        <f t="shared" si="2"/>
        <v>91.005291005291</v>
      </c>
    </row>
    <row r="79" spans="1:10" ht="54.75" customHeight="1">
      <c r="A79" s="59">
        <v>29</v>
      </c>
      <c r="B79" s="51" t="s">
        <v>85</v>
      </c>
      <c r="C79" s="28" t="s">
        <v>32</v>
      </c>
      <c r="D79" s="42" t="s">
        <v>31</v>
      </c>
      <c r="E79" s="41">
        <v>909</v>
      </c>
      <c r="F79" s="41">
        <v>752900</v>
      </c>
      <c r="G79" s="42" t="s">
        <v>78</v>
      </c>
      <c r="H79" s="43">
        <v>1620</v>
      </c>
      <c r="I79" s="43">
        <v>1620</v>
      </c>
      <c r="J79" s="44">
        <f t="shared" si="2"/>
        <v>100</v>
      </c>
    </row>
    <row r="80" spans="1:10" ht="39" customHeight="1">
      <c r="A80" s="59">
        <v>30</v>
      </c>
      <c r="B80" s="51" t="s">
        <v>86</v>
      </c>
      <c r="C80" s="28" t="s">
        <v>87</v>
      </c>
      <c r="D80" s="42" t="s">
        <v>81</v>
      </c>
      <c r="E80" s="41">
        <v>910</v>
      </c>
      <c r="F80" s="41">
        <v>7953200</v>
      </c>
      <c r="G80" s="42" t="s">
        <v>77</v>
      </c>
      <c r="H80" s="43">
        <v>665</v>
      </c>
      <c r="I80" s="43">
        <v>482</v>
      </c>
      <c r="J80" s="44">
        <f t="shared" si="2"/>
        <v>72.4812030075188</v>
      </c>
    </row>
    <row r="81" spans="1:10" s="34" customFormat="1" ht="19.5" customHeight="1">
      <c r="A81" s="61"/>
      <c r="B81" s="62" t="s">
        <v>89</v>
      </c>
      <c r="C81" s="53"/>
      <c r="D81" s="54"/>
      <c r="E81" s="55"/>
      <c r="F81" s="55"/>
      <c r="G81" s="54"/>
      <c r="H81" s="56">
        <f>H12+H13+H14+H15+H16+H17+H38+H39+H44+H45+H47+H48+H51+H54+H58+H59+H60+H61+H62+H65+H68+H74+H75+H69+H76+H77+H78+H46+H79+H80</f>
        <v>69460</v>
      </c>
      <c r="I81" s="56">
        <f>I12+I13+I14+I15+I16+I17+I38+I39+I44+I45+I47+I48+I51+I54+I58+I59+I60+I61+I62+I65+I68+I74+I75+I69+I76+I77+I78+I46+I79+I80</f>
        <v>64354</v>
      </c>
      <c r="J81" s="63">
        <f t="shared" si="2"/>
        <v>92.64900662251657</v>
      </c>
    </row>
    <row r="82" spans="1:8" ht="12.75">
      <c r="A82" s="19"/>
      <c r="B82" s="20"/>
      <c r="C82" s="21"/>
      <c r="D82" s="36"/>
      <c r="E82" s="24"/>
      <c r="F82" s="24"/>
      <c r="G82" s="36"/>
      <c r="H82" s="4"/>
    </row>
    <row r="83" spans="1:8" ht="18" customHeight="1">
      <c r="A83" s="85"/>
      <c r="B83" s="85"/>
      <c r="C83" s="85"/>
      <c r="D83" s="85"/>
      <c r="E83" s="85"/>
      <c r="F83" s="85"/>
      <c r="G83" s="85"/>
      <c r="H83" s="85"/>
    </row>
    <row r="84" spans="1:8" s="9" customFormat="1" ht="18" customHeight="1">
      <c r="A84" s="5"/>
      <c r="B84" s="13"/>
      <c r="C84" s="18"/>
      <c r="D84" s="37"/>
      <c r="E84" s="25"/>
      <c r="F84" s="25"/>
      <c r="G84" s="37"/>
      <c r="H84" s="7"/>
    </row>
    <row r="85" spans="1:7" s="8" customFormat="1" ht="15">
      <c r="A85" s="5"/>
      <c r="B85" s="13"/>
      <c r="C85" s="18"/>
      <c r="D85" s="37"/>
      <c r="E85" s="25"/>
      <c r="F85" s="25"/>
      <c r="G85" s="37"/>
    </row>
    <row r="86" spans="1:10" ht="16.5">
      <c r="A86" s="72" t="s">
        <v>90</v>
      </c>
      <c r="B86" s="72"/>
      <c r="C86" s="72"/>
      <c r="D86" s="72"/>
      <c r="E86" s="72"/>
      <c r="F86" s="72"/>
      <c r="G86" s="72"/>
      <c r="H86" s="72"/>
      <c r="I86" s="72"/>
      <c r="J86" s="72"/>
    </row>
    <row r="87" spans="1:7" ht="15">
      <c r="A87" s="6"/>
      <c r="B87" s="14"/>
      <c r="C87" s="14"/>
      <c r="D87" s="38"/>
      <c r="E87" s="26"/>
      <c r="F87" s="26"/>
      <c r="G87" s="38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</sheetData>
  <mergeCells count="29">
    <mergeCell ref="A7:J7"/>
    <mergeCell ref="A8:J8"/>
    <mergeCell ref="G1:J1"/>
    <mergeCell ref="G2:J2"/>
    <mergeCell ref="G3:J3"/>
    <mergeCell ref="A48:A50"/>
    <mergeCell ref="A39:A43"/>
    <mergeCell ref="B39:B43"/>
    <mergeCell ref="B48:B50"/>
    <mergeCell ref="A51:A53"/>
    <mergeCell ref="A54:A57"/>
    <mergeCell ref="A83:H83"/>
    <mergeCell ref="B65:B67"/>
    <mergeCell ref="B69:B73"/>
    <mergeCell ref="A65:A67"/>
    <mergeCell ref="D10:G10"/>
    <mergeCell ref="H10:H11"/>
    <mergeCell ref="B51:B53"/>
    <mergeCell ref="B54:B57"/>
    <mergeCell ref="I10:I11"/>
    <mergeCell ref="A6:J6"/>
    <mergeCell ref="A86:J86"/>
    <mergeCell ref="J10:J11"/>
    <mergeCell ref="A17:A37"/>
    <mergeCell ref="B17:B37"/>
    <mergeCell ref="C34:C36"/>
    <mergeCell ref="A10:A11"/>
    <mergeCell ref="B10:B11"/>
    <mergeCell ref="C10:C1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nata</cp:lastModifiedBy>
  <cp:lastPrinted>2009-04-27T02:04:25Z</cp:lastPrinted>
  <dcterms:created xsi:type="dcterms:W3CDTF">2001-12-04T10:35:34Z</dcterms:created>
  <dcterms:modified xsi:type="dcterms:W3CDTF">2009-04-27T02:04:39Z</dcterms:modified>
  <cp:category/>
  <cp:version/>
  <cp:contentType/>
  <cp:contentStatus/>
</cp:coreProperties>
</file>