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<sst xmlns="http://schemas.openxmlformats.org/spreadsheetml/2006/main" count="57" uniqueCount="13">
  <si>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Отчет № 7. 03.07.2013 15:10:37</t>
  </si>
  <si>
    <t>Выборы депутатов Законодательного Собрания Иркутской области второго созыва</t>
  </si>
  <si>
    <t>Шестнадцатый (№ 16)</t>
  </si>
  <si>
    <t>В тыс. руб.</t>
  </si>
  <si>
    <t>1</t>
  </si>
  <si>
    <t/>
  </si>
  <si>
    <t>* Сведения даны с округлением до целого значения в тыс. рублей.</t>
  </si>
  <si>
    <t>Председатель</t>
  </si>
  <si>
    <t>Саянской территориальной избирательной комиссии</t>
  </si>
  <si>
    <t xml:space="preserve">    В.В. Губанов</t>
  </si>
  <si>
    <t>(инициалы, фамилия)</t>
  </si>
  <si>
    <t>СВЕДЕНИЯ 
о поступлении средств в избирательные фонды кандидата и расходовании этих средств
(на основании данных, предоставленных филиалами Сберегательного банка Российской Федерации)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</si>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</sst>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0.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right" vertical="center"/>
    </xf>
    <xf numFmtId="0" fontId="2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1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 quotePrefix="1">
      <alignment horizontal="center" vertical="center" wrapText="1"/>
    </xf>
    <xf numFmtId="0" fontId="17" fillId="24" borderId="10" xfId="0" applyNumberFormat="1" applyFont="1" applyFill="1" applyBorder="1" applyAlignment="1">
      <alignment horizontal="left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64" fontId="17" fillId="24" borderId="10" xfId="0" applyNumberFormat="1" applyFont="1" applyFill="1" applyBorder="1" applyAlignment="1">
      <alignment horizontal="center" vertical="center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right" vertical="center" wrapText="1"/>
    </xf>
    <xf numFmtId="164" fontId="24" fillId="24" borderId="10" xfId="0" applyNumberFormat="1" applyFont="1" applyFill="1" applyBorder="1" applyAlignment="1">
      <alignment horizontal="right" vertical="center" wrapText="1"/>
    </xf>
    <xf numFmtId="167" fontId="18" fillId="24" borderId="10" xfId="0" applyNumberFormat="1" applyFont="1" applyFill="1" applyBorder="1" applyAlignment="1">
      <alignment horizontal="right" vertical="center" wrapText="1"/>
    </xf>
    <xf numFmtId="0" fontId="18" fillId="24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1" fillId="24" borderId="13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161925</xdr:rowOff>
    </xdr:from>
    <xdr:to>
      <xdr:col>5</xdr:col>
      <xdr:colOff>104775</xdr:colOff>
      <xdr:row>22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8086725"/>
          <a:ext cx="20288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75" zoomScaleNormal="75" zoomScalePageLayoutView="0" workbookViewId="0" topLeftCell="A88">
      <selection activeCell="A3" sqref="A3:M3"/>
    </sheetView>
  </sheetViews>
  <sheetFormatPr defaultColWidth="9.140625" defaultRowHeight="15"/>
  <cols>
    <col min="1" max="1" width="5.7109375" style="0" customWidth="1"/>
    <col min="2" max="2" width="16.140625" style="0" customWidth="1"/>
    <col min="3" max="4" width="15.7109375" style="0" customWidth="1"/>
    <col min="5" max="5" width="13.14062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5.7109375" style="0" customWidth="1"/>
    <col min="13" max="13" width="22.57421875" style="0" customWidth="1"/>
    <col min="14" max="14" width="9.140625" style="0" customWidth="1"/>
  </cols>
  <sheetData>
    <row r="1" ht="21" customHeight="1">
      <c r="M1" s="1" t="s">
        <v>0</v>
      </c>
    </row>
    <row r="2" spans="1:13" ht="60.75" customHeight="1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9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30" customHeight="1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6" customHeight="1">
      <c r="M5" s="3"/>
    </row>
    <row r="6" ht="14.25">
      <c r="M6" s="3" t="s">
        <v>3</v>
      </c>
    </row>
    <row r="7" spans="1:13" ht="24" customHeight="1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31" t="str">
        <f>"Поступило средств"</f>
        <v>Поступило средств</v>
      </c>
      <c r="D7" s="32"/>
      <c r="E7" s="32"/>
      <c r="F7" s="32"/>
      <c r="G7" s="33"/>
      <c r="H7" s="31" t="str">
        <f>"Израсходовано средств"</f>
        <v>Израсходовано средств</v>
      </c>
      <c r="I7" s="32"/>
      <c r="J7" s="32"/>
      <c r="K7" s="33"/>
      <c r="L7" s="31" t="str">
        <f>"Возвращено средств"</f>
        <v>Возвращено средств</v>
      </c>
      <c r="M7" s="33"/>
    </row>
    <row r="8" spans="1:14" ht="49.5" customHeight="1">
      <c r="A8" s="29"/>
      <c r="B8" s="29"/>
      <c r="C8" s="28" t="str">
        <f>"всего"</f>
        <v>всего</v>
      </c>
      <c r="D8" s="31" t="str">
        <f>"из них"</f>
        <v>из них</v>
      </c>
      <c r="E8" s="32"/>
      <c r="F8" s="32"/>
      <c r="G8" s="33"/>
      <c r="H8" s="28" t="str">
        <f>"всего"</f>
        <v>всего</v>
      </c>
      <c r="I8" s="31" t="str">
        <f>"из них финансовые операции по расходованию средств на сумму, превышающую  101 тыс. рублей"</f>
        <v>из них финансовые операции по расходованию средств на сумму, превышающую  101 тыс. рублей</v>
      </c>
      <c r="J8" s="32"/>
      <c r="K8" s="33"/>
      <c r="L8" s="28" t="str">
        <f>"сумма, тыс. руб"</f>
        <v>сумма, тыс. руб</v>
      </c>
      <c r="M8" s="28" t="str">
        <f>"основание возврата"</f>
        <v>основание возврата</v>
      </c>
      <c r="N8" s="2"/>
    </row>
    <row r="9" spans="1:14" ht="69.75" customHeight="1">
      <c r="A9" s="29"/>
      <c r="B9" s="29"/>
      <c r="C9" s="29"/>
      <c r="D9" s="31" t="str">
        <f>"пожертвования от юридических лиц на сумму, превышающую  101 тыс. рублей"</f>
        <v>пожертвования от юридических лиц на сумму, превышающую  101 тыс. рублей</v>
      </c>
      <c r="E9" s="33"/>
      <c r="F9" s="31" t="str">
        <f>"пожертвования от граждан на сумму, превышающую  30 тыс. рублей"</f>
        <v>пожертвования от граждан на сумму, превышающую  30 тыс. рублей</v>
      </c>
      <c r="G9" s="33"/>
      <c r="H9" s="29"/>
      <c r="I9" s="28" t="str">
        <f>"дата операции"</f>
        <v>дата операции</v>
      </c>
      <c r="J9" s="28" t="str">
        <f>"сумма, тыс. руб"</f>
        <v>сумма, тыс. руб</v>
      </c>
      <c r="K9" s="28" t="str">
        <f>"назначение платежа"</f>
        <v>назначение платежа</v>
      </c>
      <c r="L9" s="29"/>
      <c r="M9" s="29"/>
      <c r="N9" s="2"/>
    </row>
    <row r="10" spans="1:14" ht="60" customHeight="1">
      <c r="A10" s="30"/>
      <c r="B10" s="30"/>
      <c r="C10" s="30"/>
      <c r="D10" s="4" t="str">
        <f>"сумма, тыс. руб"</f>
        <v>сумма, тыс. руб</v>
      </c>
      <c r="E10" s="4" t="str">
        <f>"наименование юридического лица"</f>
        <v>наименование юридического лица</v>
      </c>
      <c r="F10" s="4" t="str">
        <f>"сумма, тыс. руб"</f>
        <v>сумма, тыс. руб</v>
      </c>
      <c r="G10" s="4" t="str">
        <f>"кол-во граждан"</f>
        <v>кол-во граждан</v>
      </c>
      <c r="H10" s="30"/>
      <c r="I10" s="30"/>
      <c r="J10" s="30"/>
      <c r="K10" s="30"/>
      <c r="L10" s="30"/>
      <c r="M10" s="30"/>
      <c r="N10" s="2"/>
    </row>
    <row r="11" spans="1:14" ht="14.25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5" customHeight="1">
      <c r="A12" s="7">
        <v>1</v>
      </c>
      <c r="B12" s="8" t="str">
        <f>"Ерощук Светлана Александровна"</f>
        <v>Ерощук Светлана Александровна</v>
      </c>
      <c r="C12" s="23">
        <v>0.3</v>
      </c>
      <c r="D12" s="18" t="s">
        <v>12</v>
      </c>
      <c r="E12" s="19" t="s">
        <v>12</v>
      </c>
      <c r="F12" s="18" t="s">
        <v>12</v>
      </c>
      <c r="G12" s="9" t="s">
        <v>12</v>
      </c>
      <c r="H12" s="23">
        <v>0.258</v>
      </c>
      <c r="I12" s="10" t="s">
        <v>12</v>
      </c>
      <c r="J12" s="18" t="s">
        <v>12</v>
      </c>
      <c r="K12" s="19" t="s">
        <v>12</v>
      </c>
      <c r="L12" s="18" t="s">
        <v>12</v>
      </c>
      <c r="M12" s="19" t="s">
        <v>12</v>
      </c>
      <c r="N12" s="5"/>
    </row>
    <row r="13" spans="1:14" ht="30" customHeight="1">
      <c r="A13" s="14">
        <v>2</v>
      </c>
      <c r="B13" s="15" t="str">
        <f>"Круглов Виктор Кузьмич"</f>
        <v>Круглов Виктор Кузьмич</v>
      </c>
      <c r="C13" s="24">
        <v>100</v>
      </c>
      <c r="D13" s="20" t="s">
        <v>12</v>
      </c>
      <c r="E13" s="21" t="s">
        <v>12</v>
      </c>
      <c r="F13" s="20" t="s">
        <v>12</v>
      </c>
      <c r="G13" s="16" t="s">
        <v>12</v>
      </c>
      <c r="H13" s="24">
        <v>3</v>
      </c>
      <c r="I13" s="17" t="s">
        <v>12</v>
      </c>
      <c r="J13" s="20" t="s">
        <v>12</v>
      </c>
      <c r="K13" s="21" t="s">
        <v>12</v>
      </c>
      <c r="L13" s="20" t="s">
        <v>12</v>
      </c>
      <c r="M13" s="21" t="s">
        <v>12</v>
      </c>
      <c r="N13" s="5"/>
    </row>
    <row r="14" spans="1:14" ht="45" customHeight="1">
      <c r="A14" s="14">
        <v>3</v>
      </c>
      <c r="B14" s="15" t="str">
        <f>"Марценко Дмитрий Дмитриевич"</f>
        <v>Марценко Дмитрий Дмитриевич</v>
      </c>
      <c r="C14" s="24">
        <v>2</v>
      </c>
      <c r="D14" s="20" t="s">
        <v>12</v>
      </c>
      <c r="E14" s="21" t="s">
        <v>12</v>
      </c>
      <c r="F14" s="20" t="s">
        <v>12</v>
      </c>
      <c r="G14" s="16" t="s">
        <v>12</v>
      </c>
      <c r="H14" s="24">
        <v>1</v>
      </c>
      <c r="I14" s="17" t="s">
        <v>12</v>
      </c>
      <c r="J14" s="20" t="s">
        <v>12</v>
      </c>
      <c r="K14" s="21" t="s">
        <v>12</v>
      </c>
      <c r="L14" s="20" t="s">
        <v>12</v>
      </c>
      <c r="M14" s="21" t="s">
        <v>12</v>
      </c>
      <c r="N14" s="5"/>
    </row>
    <row r="15" spans="1:14" ht="30" customHeight="1">
      <c r="A15" s="14">
        <v>4</v>
      </c>
      <c r="B15" s="15" t="str">
        <f>"Тригуб Ольга Владимировна"</f>
        <v>Тригуб Ольга Владимировна</v>
      </c>
      <c r="C15" s="23">
        <v>0.3</v>
      </c>
      <c r="D15" s="20" t="s">
        <v>12</v>
      </c>
      <c r="E15" s="21" t="s">
        <v>12</v>
      </c>
      <c r="F15" s="20" t="s">
        <v>12</v>
      </c>
      <c r="G15" s="16" t="s">
        <v>12</v>
      </c>
      <c r="H15" s="23">
        <v>0.3</v>
      </c>
      <c r="I15" s="17" t="s">
        <v>12</v>
      </c>
      <c r="J15" s="20" t="s">
        <v>12</v>
      </c>
      <c r="K15" s="21" t="s">
        <v>12</v>
      </c>
      <c r="L15" s="20" t="s">
        <v>12</v>
      </c>
      <c r="M15" s="21" t="s">
        <v>12</v>
      </c>
      <c r="N15" s="5"/>
    </row>
    <row r="16" spans="1:14" ht="26.25" customHeight="1">
      <c r="A16" s="6" t="s">
        <v>5</v>
      </c>
      <c r="B16" s="11" t="str">
        <f>"Итого"</f>
        <v>Итого</v>
      </c>
      <c r="C16" s="25">
        <f>C12+C13+C14+C15</f>
        <v>102.6</v>
      </c>
      <c r="D16" s="22" t="s">
        <v>12</v>
      </c>
      <c r="E16" s="4" t="s">
        <v>12</v>
      </c>
      <c r="F16" s="22" t="s">
        <v>12</v>
      </c>
      <c r="G16" s="12" t="s">
        <v>12</v>
      </c>
      <c r="H16" s="25">
        <f>H12+H13+H14+H15</f>
        <v>4.558</v>
      </c>
      <c r="I16" s="13" t="s">
        <v>12</v>
      </c>
      <c r="J16" s="22" t="s">
        <v>12</v>
      </c>
      <c r="K16" s="4" t="s">
        <v>12</v>
      </c>
      <c r="L16" s="22" t="s">
        <v>12</v>
      </c>
      <c r="M16" s="4" t="s">
        <v>12</v>
      </c>
      <c r="N16" s="5"/>
    </row>
    <row r="17" ht="14.25">
      <c r="N17" s="5"/>
    </row>
    <row r="18" spans="1:13" ht="39.75" customHeight="1">
      <c r="A18" s="34" t="s">
        <v>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21" spans="1:13" ht="15">
      <c r="A21" s="35" t="s">
        <v>7</v>
      </c>
      <c r="B21" s="35"/>
      <c r="C21" s="35"/>
      <c r="D21" s="37" t="s">
        <v>9</v>
      </c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30" customHeight="1">
      <c r="A22" s="36" t="s">
        <v>8</v>
      </c>
      <c r="B22" s="36"/>
      <c r="C22" s="36"/>
      <c r="D22" s="38" t="s">
        <v>10</v>
      </c>
      <c r="E22" s="38"/>
      <c r="F22" s="38"/>
      <c r="G22" s="38"/>
      <c r="H22" s="38"/>
      <c r="I22" s="38"/>
      <c r="J22" s="38"/>
      <c r="K22" s="38"/>
      <c r="L22" s="38"/>
      <c r="M22" s="38"/>
    </row>
  </sheetData>
  <sheetProtection/>
  <mergeCells count="24">
    <mergeCell ref="A21:C21"/>
    <mergeCell ref="A22:C22"/>
    <mergeCell ref="D21:M21"/>
    <mergeCell ref="D22:M22"/>
    <mergeCell ref="L8:L10"/>
    <mergeCell ref="M8:M10"/>
    <mergeCell ref="K9:K10"/>
    <mergeCell ref="A18:M18"/>
    <mergeCell ref="D9:E9"/>
    <mergeCell ref="F9:G9"/>
    <mergeCell ref="I9:I10"/>
    <mergeCell ref="J9:J10"/>
    <mergeCell ref="H8:H10"/>
    <mergeCell ref="I8:K8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15748031496062992" right="0.15748031496062992" top="0.7480314960629921" bottom="0.15748031496062992" header="0.31496062992125984" footer="0.31496062992125984"/>
  <pageSetup fitToHeight="0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2013-07-03T06:34:30Z</cp:lastPrinted>
  <dcterms:created xsi:type="dcterms:W3CDTF">2013-07-03T11:10:42Z</dcterms:created>
  <dcterms:modified xsi:type="dcterms:W3CDTF">2013-07-04T00:03:34Z</dcterms:modified>
  <cp:category/>
  <cp:version/>
  <cp:contentType/>
  <cp:contentStatus/>
</cp:coreProperties>
</file>