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'Лист3'!$B$2:$Q$35</definedName>
  </definedNames>
  <calcPr fullCalcOnLoad="1"/>
</workbook>
</file>

<file path=xl/sharedStrings.xml><?xml version="1.0" encoding="utf-8"?>
<sst xmlns="http://schemas.openxmlformats.org/spreadsheetml/2006/main" count="48" uniqueCount="33">
  <si>
    <t>№</t>
  </si>
  <si>
    <t>Наименование показателя</t>
  </si>
  <si>
    <t>Ед. изм.</t>
  </si>
  <si>
    <t>Факт</t>
  </si>
  <si>
    <t>План</t>
  </si>
  <si>
    <t>%</t>
  </si>
  <si>
    <t>Доля работающих на малых предприятиях от численности населения трудоспособного возраста МО</t>
  </si>
  <si>
    <t>Уровень зарегистрированной безработицы в МО</t>
  </si>
  <si>
    <t>чел.</t>
  </si>
  <si>
    <t>Общее количество дополнительно созданных постоянных рабочих мест в период эксплуатации проектов (накопленным итогом)</t>
  </si>
  <si>
    <t>Среднемесячная заработная плата работников крупных и средних предприятий МО</t>
  </si>
  <si>
    <t>руб.</t>
  </si>
  <si>
    <t>Объем отгруженных товаров, выполненных работ и услуг собственного производства всего по городу</t>
  </si>
  <si>
    <t>млн. руб.</t>
  </si>
  <si>
    <t>Объем отгруженных товаров, выполненных работ и услуг собственного производства градообразующими предприятиями</t>
  </si>
  <si>
    <t>Доля градообразующего предприятия в общегородском объеме отгруженных товаров, выполненных работ и услуг собственного производства</t>
  </si>
  <si>
    <t xml:space="preserve">Доля малых предприятий в общегородском объеме отгруженных товаров собственного производства организаций </t>
  </si>
  <si>
    <t>Количество малых предприятий в МО</t>
  </si>
  <si>
    <t>ед.</t>
  </si>
  <si>
    <t>Объем привлеченных внебюджетных инвестиций</t>
  </si>
  <si>
    <t>Доля работающих на градообразующем предприятии от численности  населения трудоспособного возраста МО</t>
  </si>
  <si>
    <t>Общий объем дополнительных поступлений от проектов в  бюджет муниципального образования</t>
  </si>
  <si>
    <t>Собственные доходы бюджета МО в общих доходах бюджета МО</t>
  </si>
  <si>
    <t>Общее количество временных рабочих мест в период реализации проектов (накопленным итогом)</t>
  </si>
  <si>
    <t>(30257рубх22031ч+15000рубх420ч.)х12м.:1000х13%х40%=419,9млн. руб.</t>
  </si>
  <si>
    <t>(38721рубх22031чел+42119рубх235чел+20000х2030чел)х12мес:1000х13%х40%=563,8млн.руб</t>
  </si>
  <si>
    <t>(248х105%х105%х105%х105%х105%)=316млн.руб</t>
  </si>
  <si>
    <t>Доля собственных доходов бюджета МО в общих доходах бюджета МО</t>
  </si>
  <si>
    <t xml:space="preserve"> </t>
  </si>
  <si>
    <t>Целевые показатели на период до 2020 г. «Комплексного инвестицонного плана модернизации моногорода Саянск 
Иркутской области на период 2010-2014 годы»</t>
  </si>
  <si>
    <t>Мэр городского округа муниципального образования "город Саянск"                                                                     М.Н. Щеглов</t>
  </si>
  <si>
    <t>Оценка</t>
  </si>
  <si>
    <t>Приложение 3 к решению Думы городского округа муниципального образования "город Саянск"    от 27.04.2012г. № 61-67-12-23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</si>
</sst>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180" fontId="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81" fontId="19" fillId="0" borderId="0" xfId="0" applyNumberFormat="1" applyFont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80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81" fontId="19" fillId="0" borderId="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 indent="1"/>
    </xf>
    <xf numFmtId="0" fontId="21" fillId="2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80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/>
    </xf>
    <xf numFmtId="0" fontId="23" fillId="0" borderId="10" xfId="0" applyFont="1" applyFill="1" applyBorder="1" applyAlignment="1">
      <alignment horizontal="centerContinuous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>
      <alignment horizontal="left" vertical="center" wrapText="1" indent="1"/>
    </xf>
    <xf numFmtId="181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0" fontId="19" fillId="0" borderId="0" xfId="0" applyNumberFormat="1" applyFont="1" applyFill="1" applyAlignment="1">
      <alignment/>
    </xf>
    <xf numFmtId="9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wrapText="1"/>
    </xf>
    <xf numFmtId="180" fontId="25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1" fillId="8" borderId="14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65" zoomScaleNormal="75" zoomScaleSheetLayoutView="65" zoomScalePageLayoutView="0" workbookViewId="0" topLeftCell="B2">
      <selection activeCell="D6" sqref="D6"/>
    </sheetView>
  </sheetViews>
  <sheetFormatPr defaultColWidth="9.140625" defaultRowHeight="12.75"/>
  <cols>
    <col min="1" max="1" width="3.8515625" style="6" hidden="1" customWidth="1"/>
    <col min="2" max="2" width="61.8515625" style="7" customWidth="1"/>
    <col min="3" max="3" width="7.28125" style="8" customWidth="1"/>
    <col min="4" max="4" width="11.7109375" style="7" customWidth="1"/>
    <col min="5" max="6" width="11.421875" style="7" customWidth="1"/>
    <col min="7" max="12" width="11.28125" style="7" customWidth="1"/>
    <col min="13" max="13" width="12.140625" style="7" customWidth="1"/>
    <col min="14" max="14" width="11.7109375" style="7" customWidth="1"/>
    <col min="15" max="15" width="10.8515625" style="7" customWidth="1"/>
    <col min="16" max="16" width="11.421875" style="7" customWidth="1"/>
    <col min="17" max="17" width="11.57421875" style="7" customWidth="1"/>
    <col min="18" max="16384" width="9.140625" style="7" customWidth="1"/>
  </cols>
  <sheetData>
    <row r="1" spans="14:17" ht="18" customHeight="1" hidden="1">
      <c r="N1" s="59" t="s">
        <v>32</v>
      </c>
      <c r="O1" s="59"/>
      <c r="P1" s="59"/>
      <c r="Q1" s="59"/>
    </row>
    <row r="2" spans="14:17" ht="76.5" customHeight="1">
      <c r="N2" s="59"/>
      <c r="O2" s="59"/>
      <c r="P2" s="59"/>
      <c r="Q2" s="59"/>
    </row>
    <row r="3" spans="1:17" s="24" customFormat="1" ht="47.25" customHeight="1">
      <c r="A3" s="60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ht="12.75">
      <c r="B4" s="9"/>
    </row>
    <row r="5" spans="1:17" s="10" customFormat="1" ht="15.75">
      <c r="A5" s="62" t="s">
        <v>0</v>
      </c>
      <c r="B5" s="64" t="s">
        <v>1</v>
      </c>
      <c r="C5" s="65" t="s">
        <v>2</v>
      </c>
      <c r="D5" s="66" t="s">
        <v>3</v>
      </c>
      <c r="E5" s="66"/>
      <c r="F5" s="66"/>
      <c r="G5" s="54">
        <v>2010</v>
      </c>
      <c r="H5" s="55"/>
      <c r="I5" s="56"/>
      <c r="J5" s="54">
        <v>2011</v>
      </c>
      <c r="K5" s="55"/>
      <c r="L5" s="56"/>
      <c r="M5" s="55" t="s">
        <v>4</v>
      </c>
      <c r="N5" s="55"/>
      <c r="O5" s="55"/>
      <c r="P5" s="55"/>
      <c r="Q5" s="56"/>
    </row>
    <row r="6" spans="1:17" s="10" customFormat="1" ht="33" customHeight="1">
      <c r="A6" s="63"/>
      <c r="B6" s="64"/>
      <c r="C6" s="65"/>
      <c r="D6" s="34">
        <v>2007</v>
      </c>
      <c r="E6" s="34">
        <v>2008</v>
      </c>
      <c r="F6" s="34">
        <v>2009</v>
      </c>
      <c r="G6" s="34" t="s">
        <v>4</v>
      </c>
      <c r="H6" s="34" t="s">
        <v>3</v>
      </c>
      <c r="I6" s="34" t="s">
        <v>5</v>
      </c>
      <c r="J6" s="34" t="s">
        <v>4</v>
      </c>
      <c r="K6" s="34" t="s">
        <v>31</v>
      </c>
      <c r="L6" s="34" t="s">
        <v>5</v>
      </c>
      <c r="M6" s="34">
        <v>2012</v>
      </c>
      <c r="N6" s="34">
        <v>2013</v>
      </c>
      <c r="O6" s="34">
        <v>2014</v>
      </c>
      <c r="P6" s="34">
        <v>2015</v>
      </c>
      <c r="Q6" s="34">
        <v>2020</v>
      </c>
    </row>
    <row r="7" spans="1:17" ht="42" customHeight="1">
      <c r="A7" s="11">
        <v>1</v>
      </c>
      <c r="B7" s="12" t="s">
        <v>20</v>
      </c>
      <c r="C7" s="35" t="s">
        <v>5</v>
      </c>
      <c r="D7" s="36">
        <v>16.5</v>
      </c>
      <c r="E7" s="36">
        <v>15.4</v>
      </c>
      <c r="F7" s="36">
        <v>14.7</v>
      </c>
      <c r="G7" s="1">
        <v>14.6</v>
      </c>
      <c r="H7" s="32">
        <v>14.8</v>
      </c>
      <c r="I7" s="32"/>
      <c r="J7" s="37">
        <v>14.4</v>
      </c>
      <c r="K7" s="38">
        <v>13.82</v>
      </c>
      <c r="L7" s="32"/>
      <c r="M7" s="37">
        <v>14.4</v>
      </c>
      <c r="N7" s="37">
        <v>14.3</v>
      </c>
      <c r="O7" s="37">
        <v>14.3</v>
      </c>
      <c r="P7" s="37">
        <v>13.8</v>
      </c>
      <c r="Q7" s="36">
        <v>13.2</v>
      </c>
    </row>
    <row r="8" spans="1:17" ht="40.5" customHeight="1">
      <c r="A8" s="11">
        <v>2</v>
      </c>
      <c r="B8" s="12" t="s">
        <v>6</v>
      </c>
      <c r="C8" s="35" t="s">
        <v>5</v>
      </c>
      <c r="D8" s="1">
        <v>3</v>
      </c>
      <c r="E8" s="1">
        <v>5.4</v>
      </c>
      <c r="F8" s="1">
        <v>4.6</v>
      </c>
      <c r="G8" s="39">
        <v>4.8</v>
      </c>
      <c r="H8" s="40">
        <v>5.81</v>
      </c>
      <c r="I8" s="40"/>
      <c r="J8" s="40">
        <v>5.3</v>
      </c>
      <c r="K8" s="40">
        <v>5.81</v>
      </c>
      <c r="L8" s="40"/>
      <c r="M8" s="40">
        <v>5.7</v>
      </c>
      <c r="N8" s="40">
        <v>5.8</v>
      </c>
      <c r="O8" s="40">
        <v>6</v>
      </c>
      <c r="P8" s="41">
        <v>7</v>
      </c>
      <c r="Q8" s="42">
        <v>13</v>
      </c>
    </row>
    <row r="9" spans="1:17" ht="23.25" customHeight="1">
      <c r="A9" s="11">
        <v>3</v>
      </c>
      <c r="B9" s="12" t="s">
        <v>7</v>
      </c>
      <c r="C9" s="35" t="s">
        <v>5</v>
      </c>
      <c r="D9" s="1">
        <v>1.4</v>
      </c>
      <c r="E9" s="1">
        <v>1.6</v>
      </c>
      <c r="F9" s="1">
        <v>2.9</v>
      </c>
      <c r="G9" s="1">
        <v>2</v>
      </c>
      <c r="H9" s="32">
        <v>2</v>
      </c>
      <c r="I9" s="32"/>
      <c r="J9" s="32">
        <v>1.9</v>
      </c>
      <c r="K9" s="38">
        <v>1.95</v>
      </c>
      <c r="L9" s="32"/>
      <c r="M9" s="32">
        <v>1.8</v>
      </c>
      <c r="N9" s="32">
        <v>1.7</v>
      </c>
      <c r="O9" s="32">
        <v>1.6</v>
      </c>
      <c r="P9" s="32">
        <v>1.5</v>
      </c>
      <c r="Q9" s="1">
        <v>1.4</v>
      </c>
    </row>
    <row r="10" spans="1:17" ht="28.5">
      <c r="A10" s="11">
        <v>4</v>
      </c>
      <c r="B10" s="12" t="s">
        <v>23</v>
      </c>
      <c r="C10" s="35" t="s">
        <v>8</v>
      </c>
      <c r="D10" s="5"/>
      <c r="E10" s="5"/>
      <c r="F10" s="5"/>
      <c r="G10" s="5">
        <v>1058</v>
      </c>
      <c r="H10" s="33">
        <v>1393</v>
      </c>
      <c r="I10" s="32">
        <f>H10/G10*100</f>
        <v>131.66351606805293</v>
      </c>
      <c r="J10" s="33">
        <v>1337</v>
      </c>
      <c r="K10" s="33">
        <v>2043</v>
      </c>
      <c r="L10" s="32">
        <f>K10/J10*100</f>
        <v>152.80478683620044</v>
      </c>
      <c r="M10" s="33">
        <v>1632</v>
      </c>
      <c r="N10" s="33">
        <v>1882</v>
      </c>
      <c r="O10" s="33">
        <v>1886</v>
      </c>
      <c r="P10" s="33">
        <v>1886</v>
      </c>
      <c r="Q10" s="5">
        <v>1886</v>
      </c>
    </row>
    <row r="11" spans="1:17" ht="45.75" customHeight="1">
      <c r="A11" s="11">
        <v>5</v>
      </c>
      <c r="B11" s="12" t="s">
        <v>9</v>
      </c>
      <c r="C11" s="35" t="s">
        <v>8</v>
      </c>
      <c r="D11" s="5"/>
      <c r="E11" s="5"/>
      <c r="F11" s="5"/>
      <c r="G11" s="5">
        <v>210</v>
      </c>
      <c r="H11" s="33">
        <v>283</v>
      </c>
      <c r="I11" s="32">
        <f>H11/G11*100</f>
        <v>134.76190476190476</v>
      </c>
      <c r="J11" s="33">
        <v>613</v>
      </c>
      <c r="K11" s="33">
        <v>578</v>
      </c>
      <c r="L11" s="32">
        <f>K11/J11*100</f>
        <v>94.29037520391516</v>
      </c>
      <c r="M11" s="33">
        <v>849</v>
      </c>
      <c r="N11" s="33">
        <v>1566</v>
      </c>
      <c r="O11" s="33">
        <v>3083</v>
      </c>
      <c r="P11" s="33">
        <v>3503</v>
      </c>
      <c r="Q11" s="5">
        <v>5533</v>
      </c>
    </row>
    <row r="12" spans="1:17" ht="30.75" customHeight="1">
      <c r="A12" s="11">
        <v>6</v>
      </c>
      <c r="B12" s="12" t="s">
        <v>10</v>
      </c>
      <c r="C12" s="35" t="s">
        <v>11</v>
      </c>
      <c r="D12" s="5">
        <v>17220</v>
      </c>
      <c r="E12" s="5">
        <v>20583</v>
      </c>
      <c r="F12" s="5">
        <v>21558</v>
      </c>
      <c r="G12" s="5">
        <v>23235</v>
      </c>
      <c r="H12" s="33">
        <v>23456</v>
      </c>
      <c r="I12" s="33">
        <v>101</v>
      </c>
      <c r="J12" s="33">
        <v>24908</v>
      </c>
      <c r="K12" s="33">
        <v>25139</v>
      </c>
      <c r="L12" s="32">
        <f>K12/J12*100</f>
        <v>100.92741287939617</v>
      </c>
      <c r="M12" s="33">
        <v>26602</v>
      </c>
      <c r="N12" s="33">
        <v>28331</v>
      </c>
      <c r="O12" s="33">
        <v>30030</v>
      </c>
      <c r="P12" s="33">
        <v>30257</v>
      </c>
      <c r="Q12" s="5">
        <v>38721</v>
      </c>
    </row>
    <row r="13" spans="1:22" ht="35.25" customHeight="1">
      <c r="A13" s="11">
        <v>7</v>
      </c>
      <c r="B13" s="12" t="s">
        <v>12</v>
      </c>
      <c r="C13" s="35" t="s">
        <v>13</v>
      </c>
      <c r="D13" s="5">
        <v>10175.6</v>
      </c>
      <c r="E13" s="5">
        <v>11354</v>
      </c>
      <c r="F13" s="5">
        <v>11451.8</v>
      </c>
      <c r="G13" s="43">
        <v>13050.3</v>
      </c>
      <c r="H13" s="43">
        <v>13050.3</v>
      </c>
      <c r="I13" s="43">
        <v>100</v>
      </c>
      <c r="J13" s="43">
        <v>13675.7</v>
      </c>
      <c r="K13" s="44">
        <v>12981.6</v>
      </c>
      <c r="L13" s="1">
        <f>K13/J13*100</f>
        <v>94.92457424482842</v>
      </c>
      <c r="M13" s="45">
        <v>14288.3</v>
      </c>
      <c r="N13" s="5">
        <v>15295.5</v>
      </c>
      <c r="O13" s="45">
        <v>16685.1</v>
      </c>
      <c r="P13" s="45">
        <v>49983</v>
      </c>
      <c r="Q13" s="45">
        <v>75193</v>
      </c>
      <c r="V13" s="25"/>
    </row>
    <row r="14" spans="1:17" ht="48" customHeight="1">
      <c r="A14" s="11">
        <v>9</v>
      </c>
      <c r="B14" s="12" t="s">
        <v>14</v>
      </c>
      <c r="C14" s="35" t="s">
        <v>13</v>
      </c>
      <c r="D14" s="1">
        <v>7686.4</v>
      </c>
      <c r="E14" s="1">
        <v>8356.3</v>
      </c>
      <c r="F14" s="1">
        <v>8208.5</v>
      </c>
      <c r="G14" s="46">
        <v>9607.2</v>
      </c>
      <c r="H14" s="46">
        <v>9607.2</v>
      </c>
      <c r="I14" s="46">
        <v>100</v>
      </c>
      <c r="J14" s="33">
        <v>10038</v>
      </c>
      <c r="K14" s="46">
        <v>9260.7</v>
      </c>
      <c r="L14" s="1">
        <f>K14/J14*100</f>
        <v>92.25642558278541</v>
      </c>
      <c r="M14" s="5">
        <v>10459</v>
      </c>
      <c r="N14" s="5">
        <v>11181</v>
      </c>
      <c r="O14" s="5">
        <v>11763</v>
      </c>
      <c r="P14" s="5">
        <v>12377</v>
      </c>
      <c r="Q14" s="5">
        <v>15788</v>
      </c>
    </row>
    <row r="15" spans="1:23" ht="62.25" customHeight="1">
      <c r="A15" s="11">
        <v>10</v>
      </c>
      <c r="B15" s="12" t="s">
        <v>15</v>
      </c>
      <c r="C15" s="35" t="s">
        <v>5</v>
      </c>
      <c r="D15" s="1">
        <v>75.5</v>
      </c>
      <c r="E15" s="1">
        <v>73.6</v>
      </c>
      <c r="F15" s="13">
        <v>71.7</v>
      </c>
      <c r="G15" s="47">
        <f>G14/G13*100</f>
        <v>73.61669846670192</v>
      </c>
      <c r="H15" s="47">
        <v>73.6</v>
      </c>
      <c r="I15" s="47">
        <v>100</v>
      </c>
      <c r="J15" s="47">
        <f>J14/J13*100</f>
        <v>73.40026470308649</v>
      </c>
      <c r="K15" s="47">
        <f>K14/K13*100</f>
        <v>71.33712331299687</v>
      </c>
      <c r="L15" s="47"/>
      <c r="M15" s="13">
        <f>M14/M13*100</f>
        <v>73.19975084509704</v>
      </c>
      <c r="N15" s="13">
        <f>N14/N13*100</f>
        <v>73.09993135235854</v>
      </c>
      <c r="O15" s="13">
        <f>O14/O13*100</f>
        <v>70.50002697017099</v>
      </c>
      <c r="P15" s="13">
        <f>P14/P13*100</f>
        <v>24.762419222535662</v>
      </c>
      <c r="Q15" s="13">
        <f>Q14/Q13*100</f>
        <v>20.99663532509675</v>
      </c>
      <c r="W15" s="7" t="s">
        <v>28</v>
      </c>
    </row>
    <row r="16" spans="1:17" ht="45" customHeight="1">
      <c r="A16" s="11">
        <v>11</v>
      </c>
      <c r="B16" s="12" t="s">
        <v>16</v>
      </c>
      <c r="C16" s="35" t="s">
        <v>5</v>
      </c>
      <c r="D16" s="1">
        <v>3.8</v>
      </c>
      <c r="E16" s="1">
        <v>4.1</v>
      </c>
      <c r="F16" s="1">
        <v>4.8</v>
      </c>
      <c r="G16" s="1">
        <v>4.9</v>
      </c>
      <c r="H16" s="1">
        <v>4.9</v>
      </c>
      <c r="I16" s="1"/>
      <c r="J16" s="1">
        <v>5</v>
      </c>
      <c r="K16" s="1">
        <v>5.1</v>
      </c>
      <c r="L16" s="1"/>
      <c r="M16" s="1">
        <v>5.1</v>
      </c>
      <c r="N16" s="1">
        <v>5.2</v>
      </c>
      <c r="O16" s="1">
        <v>5.5</v>
      </c>
      <c r="P16" s="1">
        <v>6.5</v>
      </c>
      <c r="Q16" s="1">
        <v>9.8</v>
      </c>
    </row>
    <row r="17" spans="1:17" ht="23.25" customHeight="1">
      <c r="A17" s="11">
        <v>12</v>
      </c>
      <c r="B17" s="12" t="s">
        <v>17</v>
      </c>
      <c r="C17" s="35" t="s">
        <v>18</v>
      </c>
      <c r="D17" s="5">
        <v>77</v>
      </c>
      <c r="E17" s="5">
        <v>145</v>
      </c>
      <c r="F17" s="5">
        <v>210</v>
      </c>
      <c r="G17" s="5">
        <v>212</v>
      </c>
      <c r="H17" s="5">
        <v>214</v>
      </c>
      <c r="I17" s="1">
        <v>100.9</v>
      </c>
      <c r="J17" s="5">
        <v>218</v>
      </c>
      <c r="K17" s="5">
        <v>219</v>
      </c>
      <c r="L17" s="1">
        <f>K17/J17*100</f>
        <v>100.45871559633028</v>
      </c>
      <c r="M17" s="5">
        <v>221</v>
      </c>
      <c r="N17" s="5">
        <v>221</v>
      </c>
      <c r="O17" s="5">
        <v>221</v>
      </c>
      <c r="P17" s="5">
        <v>250</v>
      </c>
      <c r="Q17" s="5">
        <v>385</v>
      </c>
    </row>
    <row r="18" spans="1:17" ht="36.75" customHeight="1">
      <c r="A18" s="11">
        <v>13</v>
      </c>
      <c r="B18" s="12" t="s">
        <v>21</v>
      </c>
      <c r="C18" s="35" t="s">
        <v>13</v>
      </c>
      <c r="D18" s="5">
        <v>0</v>
      </c>
      <c r="E18" s="5">
        <v>0</v>
      </c>
      <c r="F18" s="5">
        <v>0</v>
      </c>
      <c r="G18" s="1">
        <v>6.9</v>
      </c>
      <c r="H18" s="1">
        <v>8.8</v>
      </c>
      <c r="I18" s="1">
        <v>127.5</v>
      </c>
      <c r="J18" s="1">
        <v>10.4</v>
      </c>
      <c r="K18" s="32">
        <v>5.028</v>
      </c>
      <c r="L18" s="1">
        <f>K18/J18*100</f>
        <v>48.34615384615384</v>
      </c>
      <c r="M18" s="1">
        <v>16.8</v>
      </c>
      <c r="N18" s="1">
        <v>29.6</v>
      </c>
      <c r="O18" s="1">
        <v>45.4</v>
      </c>
      <c r="P18" s="1">
        <f>P12*P11*12*0.13*0.5/1000000</f>
        <v>82.67241138000001</v>
      </c>
      <c r="Q18" s="1">
        <f>Q12*Q11*12*0.13*0.5/1000000</f>
        <v>167.10976854</v>
      </c>
    </row>
    <row r="19" spans="1:17" ht="36" customHeight="1">
      <c r="A19" s="11">
        <v>14</v>
      </c>
      <c r="B19" s="12" t="s">
        <v>19</v>
      </c>
      <c r="C19" s="35" t="s">
        <v>13</v>
      </c>
      <c r="D19" s="1">
        <v>912.8</v>
      </c>
      <c r="E19" s="1">
        <v>553.7</v>
      </c>
      <c r="F19" s="1">
        <v>834.1</v>
      </c>
      <c r="G19" s="1">
        <v>5103.6</v>
      </c>
      <c r="H19" s="1">
        <v>2878.5</v>
      </c>
      <c r="I19" s="1">
        <v>56.4</v>
      </c>
      <c r="J19" s="1">
        <v>8954.3</v>
      </c>
      <c r="K19" s="48">
        <v>749.83</v>
      </c>
      <c r="L19" s="1">
        <f>K19/J19*100</f>
        <v>8.373965580782418</v>
      </c>
      <c r="M19" s="1">
        <v>35709.6</v>
      </c>
      <c r="N19" s="1">
        <v>22715.5</v>
      </c>
      <c r="O19" s="1">
        <v>7131.2</v>
      </c>
      <c r="P19" s="1">
        <f>O19*105%</f>
        <v>7487.76</v>
      </c>
      <c r="Q19" s="1">
        <f>P19*105%*106%*105%*105%*106%</f>
        <v>9739.385215812003</v>
      </c>
    </row>
    <row r="20" spans="1:17" s="22" customFormat="1" ht="29.25" customHeight="1">
      <c r="A20" s="21">
        <v>15</v>
      </c>
      <c r="B20" s="12" t="s">
        <v>22</v>
      </c>
      <c r="C20" s="35" t="s">
        <v>13</v>
      </c>
      <c r="D20" s="1">
        <v>322.3</v>
      </c>
      <c r="E20" s="1">
        <v>390.8</v>
      </c>
      <c r="F20" s="1">
        <v>327.8</v>
      </c>
      <c r="G20" s="1">
        <v>359.1</v>
      </c>
      <c r="H20" s="1">
        <v>366.5</v>
      </c>
      <c r="I20" s="1">
        <v>102.1</v>
      </c>
      <c r="J20" s="1">
        <v>377.2</v>
      </c>
      <c r="K20" s="1">
        <v>382.4</v>
      </c>
      <c r="L20" s="1">
        <f>K20/J20*100</f>
        <v>101.37857900318133</v>
      </c>
      <c r="M20" s="1">
        <v>394</v>
      </c>
      <c r="N20" s="1">
        <v>423.6</v>
      </c>
      <c r="O20" s="1">
        <v>469</v>
      </c>
      <c r="P20" s="1">
        <v>668</v>
      </c>
      <c r="Q20" s="1">
        <v>880</v>
      </c>
    </row>
    <row r="21" spans="1:17" s="22" customFormat="1" ht="30.75" customHeight="1">
      <c r="A21" s="26"/>
      <c r="B21" s="12" t="s">
        <v>27</v>
      </c>
      <c r="C21" s="35" t="s">
        <v>5</v>
      </c>
      <c r="D21" s="1">
        <v>54.2</v>
      </c>
      <c r="E21" s="1">
        <v>52.4</v>
      </c>
      <c r="F21" s="1">
        <v>51.6</v>
      </c>
      <c r="G21" s="1">
        <v>51.8</v>
      </c>
      <c r="H21" s="1">
        <v>51.8</v>
      </c>
      <c r="I21" s="1"/>
      <c r="J21" s="1">
        <v>56.7</v>
      </c>
      <c r="K21" s="1">
        <v>47.1</v>
      </c>
      <c r="L21" s="1"/>
      <c r="M21" s="1">
        <v>56.8</v>
      </c>
      <c r="N21" s="1">
        <v>57</v>
      </c>
      <c r="O21" s="1">
        <v>57.5</v>
      </c>
      <c r="P21" s="1">
        <v>65.8</v>
      </c>
      <c r="Q21" s="1">
        <v>75</v>
      </c>
    </row>
    <row r="22" spans="2:18" ht="28.5" customHeight="1" hidden="1">
      <c r="B22" s="24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58" t="s">
        <v>24</v>
      </c>
      <c r="N22" s="58"/>
      <c r="O22" s="58"/>
      <c r="P22" s="24">
        <v>419.9</v>
      </c>
      <c r="Q22" s="24">
        <v>563.8</v>
      </c>
      <c r="R22" s="7" t="s">
        <v>25</v>
      </c>
    </row>
    <row r="23" spans="2:18" ht="12.75" hidden="1">
      <c r="B23" s="24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49"/>
      <c r="N23" s="49"/>
      <c r="O23" s="50"/>
      <c r="P23" s="51">
        <v>248</v>
      </c>
      <c r="Q23" s="24">
        <v>316</v>
      </c>
      <c r="R23" s="7" t="s">
        <v>26</v>
      </c>
    </row>
    <row r="24" spans="2:17" ht="12.75" hidden="1">
      <c r="B24" s="24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49">
        <v>1.068</v>
      </c>
      <c r="N24" s="49">
        <v>1.065</v>
      </c>
      <c r="O24" s="50">
        <v>1.06</v>
      </c>
      <c r="P24" s="49">
        <v>1.055</v>
      </c>
      <c r="Q24" s="24"/>
    </row>
    <row r="25" spans="2:17" ht="12.75" hidden="1">
      <c r="B25" s="24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ht="12.75" hidden="1">
      <c r="B26" s="24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>
        <v>701.3</v>
      </c>
      <c r="N26" s="24">
        <v>750.9</v>
      </c>
      <c r="O26" s="24">
        <v>815.8</v>
      </c>
      <c r="P26" s="24">
        <v>1034</v>
      </c>
      <c r="Q26" s="24">
        <v>1347</v>
      </c>
    </row>
    <row r="27" spans="2:17" ht="12.75" hidden="1">
      <c r="B27" s="24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>
        <v>393.8</v>
      </c>
      <c r="N27" s="24">
        <v>423.4</v>
      </c>
      <c r="O27" s="24">
        <v>468.8</v>
      </c>
      <c r="P27" s="24">
        <v>668</v>
      </c>
      <c r="Q27" s="24">
        <v>880</v>
      </c>
    </row>
    <row r="28" spans="2:17" ht="12.75" hidden="1">
      <c r="B28" s="24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>
        <v>307.5</v>
      </c>
      <c r="N28" s="24">
        <v>327.5</v>
      </c>
      <c r="O28" s="24">
        <v>347</v>
      </c>
      <c r="P28" s="52">
        <v>366</v>
      </c>
      <c r="Q28" s="24">
        <v>467</v>
      </c>
    </row>
    <row r="29" spans="2:17" ht="12.75" hidden="1">
      <c r="B29" s="24"/>
      <c r="C29" s="23"/>
      <c r="D29" s="15"/>
      <c r="E29" s="15"/>
      <c r="F29" s="15"/>
      <c r="G29" s="53"/>
      <c r="H29" s="53"/>
      <c r="I29" s="53"/>
      <c r="J29" s="53"/>
      <c r="K29" s="53"/>
      <c r="L29" s="53"/>
      <c r="M29" s="52">
        <v>56.2</v>
      </c>
      <c r="N29" s="52">
        <v>56.4</v>
      </c>
      <c r="O29" s="52">
        <v>57.5</v>
      </c>
      <c r="P29" s="52">
        <v>64.6</v>
      </c>
      <c r="Q29" s="52">
        <v>65.3</v>
      </c>
    </row>
    <row r="30" spans="2:17" ht="12.75" hidden="1">
      <c r="B30" s="24"/>
      <c r="C30" s="23"/>
      <c r="D30" s="27"/>
      <c r="E30" s="27"/>
      <c r="F30" s="27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2:17" ht="12.75" hidden="1">
      <c r="B31" s="24"/>
      <c r="C31" s="23"/>
      <c r="D31" s="15"/>
      <c r="E31" s="15"/>
      <c r="F31" s="15"/>
      <c r="G31" s="53"/>
      <c r="H31" s="53"/>
      <c r="I31" s="53"/>
      <c r="J31" s="53"/>
      <c r="K31" s="53"/>
      <c r="L31" s="53"/>
      <c r="M31" s="24">
        <v>693.3</v>
      </c>
      <c r="N31" s="24">
        <v>742.8</v>
      </c>
      <c r="O31" s="24">
        <v>815.8</v>
      </c>
      <c r="P31" s="24">
        <v>1015</v>
      </c>
      <c r="Q31" s="24">
        <v>1173</v>
      </c>
    </row>
    <row r="32" spans="2:17" ht="12.75" hidden="1">
      <c r="B32" s="24"/>
      <c r="C32" s="23"/>
      <c r="D32" s="28"/>
      <c r="E32" s="28"/>
      <c r="F32" s="28"/>
      <c r="G32" s="53"/>
      <c r="H32" s="53"/>
      <c r="I32" s="53"/>
      <c r="J32" s="53"/>
      <c r="K32" s="53"/>
      <c r="L32" s="53"/>
      <c r="M32" s="24">
        <v>393.8</v>
      </c>
      <c r="N32" s="24">
        <v>423.4</v>
      </c>
      <c r="O32" s="24">
        <v>468.8</v>
      </c>
      <c r="P32" s="24">
        <v>668</v>
      </c>
      <c r="Q32" s="24">
        <v>880</v>
      </c>
    </row>
    <row r="33" spans="2:17" ht="12.75" hidden="1">
      <c r="B33" s="24"/>
      <c r="C33" s="23"/>
      <c r="D33" s="17"/>
      <c r="E33" s="17"/>
      <c r="F33" s="17"/>
      <c r="G33" s="53"/>
      <c r="H33" s="53"/>
      <c r="I33" s="53"/>
      <c r="J33" s="53"/>
      <c r="K33" s="53"/>
      <c r="L33" s="53"/>
      <c r="M33" s="24">
        <v>299.5</v>
      </c>
      <c r="N33" s="24">
        <v>319.4</v>
      </c>
      <c r="O33" s="24">
        <v>347</v>
      </c>
      <c r="P33" s="52">
        <v>347</v>
      </c>
      <c r="Q33" s="24">
        <v>293</v>
      </c>
    </row>
    <row r="34" spans="2:17" ht="24.75" customHeight="1" hidden="1">
      <c r="B34" s="24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52">
        <v>56.8</v>
      </c>
      <c r="N34" s="52">
        <v>57</v>
      </c>
      <c r="O34" s="52">
        <v>57.5</v>
      </c>
      <c r="P34" s="52">
        <v>65.8</v>
      </c>
      <c r="Q34" s="52">
        <v>75</v>
      </c>
    </row>
    <row r="35" spans="2:17" ht="24.75" customHeight="1">
      <c r="B35" s="57" t="s">
        <v>30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ht="24.75" customHeight="1">
      <c r="Q36" s="14"/>
    </row>
    <row r="37" spans="16:17" ht="24.75" customHeight="1">
      <c r="P37" s="14"/>
      <c r="Q37" s="14"/>
    </row>
    <row r="38" spans="16:17" ht="24.75" customHeight="1">
      <c r="P38" s="14"/>
      <c r="Q38" s="14"/>
    </row>
    <row r="39" spans="15:17" ht="24.75" customHeight="1">
      <c r="O39" s="14"/>
      <c r="P39" s="14"/>
      <c r="Q39" s="14"/>
    </row>
    <row r="40" spans="15:17" ht="24.75" customHeight="1">
      <c r="O40" s="14"/>
      <c r="P40" s="14"/>
      <c r="Q40" s="14"/>
    </row>
    <row r="41" spans="16:17" ht="24.75" customHeight="1">
      <c r="P41" s="14"/>
      <c r="Q41" s="14"/>
    </row>
    <row r="42" ht="24.75" customHeight="1"/>
    <row r="43" spans="4:15" ht="12.75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4"/>
      <c r="O43" s="14"/>
    </row>
    <row r="44" spans="4:15" ht="12.75"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4"/>
      <c r="O44" s="14"/>
    </row>
    <row r="45" spans="2:15" ht="12.75">
      <c r="B45" s="30"/>
      <c r="C45" s="29"/>
      <c r="D45" s="30"/>
      <c r="E45" s="31"/>
      <c r="F45" s="31"/>
      <c r="G45" s="14"/>
      <c r="H45" s="14"/>
      <c r="I45" s="14"/>
      <c r="J45" s="14"/>
      <c r="K45" s="14"/>
      <c r="L45" s="14"/>
      <c r="M45" s="14"/>
      <c r="N45" s="14"/>
      <c r="O45" s="14"/>
    </row>
    <row r="46" spans="2:6" ht="12.75">
      <c r="B46" s="30"/>
      <c r="C46" s="29"/>
      <c r="D46" s="17"/>
      <c r="E46" s="30"/>
      <c r="F46" s="30"/>
    </row>
    <row r="47" spans="2:17" ht="12.75">
      <c r="B47" s="29"/>
      <c r="C47" s="29"/>
      <c r="D47" s="17"/>
      <c r="E47" s="15"/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6" ht="12.75">
      <c r="B48" s="29"/>
      <c r="C48" s="29"/>
      <c r="D48" s="17"/>
      <c r="E48" s="15"/>
      <c r="F48" s="17"/>
    </row>
    <row r="49" spans="2:19" ht="48.75" customHeight="1">
      <c r="B49" s="29"/>
      <c r="C49" s="29"/>
      <c r="D49" s="18"/>
      <c r="E49" s="15"/>
      <c r="F49" s="1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9"/>
      <c r="S49" s="19"/>
    </row>
    <row r="50" spans="2:19" ht="24.75" customHeight="1">
      <c r="B50" s="8"/>
      <c r="D50" s="17"/>
      <c r="E50" s="18"/>
      <c r="F50" s="18"/>
      <c r="G50" s="3"/>
      <c r="H50" s="3"/>
      <c r="I50" s="3"/>
      <c r="J50" s="3"/>
      <c r="K50" s="3"/>
      <c r="L50" s="3"/>
      <c r="M50" s="3"/>
      <c r="N50" s="3"/>
      <c r="O50" s="3"/>
      <c r="P50" s="2"/>
      <c r="Q50" s="2"/>
      <c r="R50" s="19"/>
      <c r="S50" s="19"/>
    </row>
    <row r="51" spans="2:19" ht="51.75" customHeight="1">
      <c r="B51" s="8"/>
      <c r="D51" s="17"/>
      <c r="E51" s="15"/>
      <c r="F51" s="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9"/>
      <c r="S51" s="19"/>
    </row>
    <row r="52" spans="2:19" ht="26.25" customHeight="1">
      <c r="B52" s="8"/>
      <c r="D52" s="17"/>
      <c r="E52" s="15"/>
      <c r="F52" s="2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19"/>
      <c r="S52" s="19"/>
    </row>
    <row r="53" spans="2:19" ht="12.75">
      <c r="B53" s="8"/>
      <c r="D53" s="17"/>
      <c r="E53" s="15"/>
      <c r="F53" s="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9"/>
      <c r="S53" s="19"/>
    </row>
    <row r="54" spans="2:19" ht="12.75">
      <c r="B54" s="8"/>
      <c r="D54" s="17"/>
      <c r="E54" s="15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9"/>
      <c r="S54" s="19"/>
    </row>
    <row r="55" spans="2:19" ht="12.75">
      <c r="B55" s="8"/>
      <c r="D55" s="17"/>
      <c r="E55" s="15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9"/>
      <c r="S55" s="19"/>
    </row>
    <row r="56" spans="2:19" ht="12.75">
      <c r="B56" s="8"/>
      <c r="D56" s="17"/>
      <c r="E56" s="15"/>
      <c r="F56" s="1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9"/>
      <c r="S56" s="19"/>
    </row>
    <row r="57" spans="2:19" ht="12.75">
      <c r="B57" s="8"/>
      <c r="D57" s="17"/>
      <c r="E57" s="15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9"/>
      <c r="S57" s="19"/>
    </row>
    <row r="58" spans="2:19" ht="12.75">
      <c r="B58" s="8"/>
      <c r="D58" s="17"/>
      <c r="E58" s="15"/>
      <c r="F58" s="1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9"/>
      <c r="S58" s="19"/>
    </row>
    <row r="59" spans="2:17" ht="12.75">
      <c r="B59" s="8"/>
      <c r="E59" s="15"/>
      <c r="F59" s="17"/>
      <c r="G59" s="2"/>
      <c r="H59" s="2"/>
      <c r="I59" s="2"/>
      <c r="J59" s="2"/>
      <c r="K59" s="2"/>
      <c r="L59" s="2"/>
      <c r="M59" s="2"/>
      <c r="N59" s="16"/>
      <c r="O59" s="16"/>
      <c r="P59" s="16"/>
      <c r="Q59" s="16"/>
    </row>
    <row r="60" spans="7:17" ht="12.75"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</sheetData>
  <sheetProtection/>
  <mergeCells count="11">
    <mergeCell ref="J5:L5"/>
    <mergeCell ref="G5:I5"/>
    <mergeCell ref="B35:Q35"/>
    <mergeCell ref="M22:O22"/>
    <mergeCell ref="N1:Q2"/>
    <mergeCell ref="A3:Q3"/>
    <mergeCell ref="A5:A6"/>
    <mergeCell ref="B5:B6"/>
    <mergeCell ref="C5:C6"/>
    <mergeCell ref="D5:F5"/>
    <mergeCell ref="M5:Q5"/>
  </mergeCells>
  <printOptions/>
  <pageMargins left="0.38" right="0.2" top="0.6" bottom="0.24" header="0.26" footer="0.2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2012-02-21T06:50:24Z</cp:lastPrinted>
  <dcterms:created xsi:type="dcterms:W3CDTF">1996-10-08T23:32:33Z</dcterms:created>
  <dcterms:modified xsi:type="dcterms:W3CDTF">2012-04-27T04:18:03Z</dcterms:modified>
  <cp:category/>
  <cp:version/>
  <cp:contentType/>
  <cp:contentStatus/>
</cp:coreProperties>
</file>